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.bundankyo01\Documents\令和６年度\★4 R6 文団協補助制度\1 様式\"/>
    </mc:Choice>
  </mc:AlternateContent>
  <xr:revisionPtr revIDLastSave="0" documentId="13_ncr:1_{19EB438E-DE72-4E47-9798-53BCF3905672}" xr6:coauthVersionLast="47" xr6:coauthVersionMax="47" xr10:uidLastSave="{00000000-0000-0000-0000-000000000000}"/>
  <bookViews>
    <workbookView xWindow="1155" yWindow="0" windowWidth="18780" windowHeight="11520" activeTab="2" xr2:uid="{00000000-000D-0000-FFFF-FFFF00000000}"/>
  </bookViews>
  <sheets>
    <sheet name="様式2" sheetId="15" r:id="rId1"/>
    <sheet name="様式2(申請記載例）" sheetId="13" r:id="rId2"/>
    <sheet name="様式2(報告記載例）" sheetId="14" r:id="rId3"/>
  </sheets>
  <definedNames>
    <definedName name="_xlnm.Print_Area" localSheetId="0">様式2!$A$1:$I$57</definedName>
    <definedName name="_xlnm.Print_Area" localSheetId="1">'様式2(申請記載例）'!$A$1:$I$58</definedName>
    <definedName name="_xlnm.Print_Area" localSheetId="2">'様式2(報告記載例）'!$A$1:$I$58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3" i="14" l="1"/>
  <c r="D53" i="13"/>
  <c r="D40" i="14"/>
  <c r="F53" i="14" s="1"/>
  <c r="H32" i="15"/>
  <c r="H30" i="13"/>
  <c r="F52" i="15"/>
  <c r="F53" i="13"/>
  <c r="D40" i="13"/>
  <c r="D43" i="14"/>
  <c r="D43" i="13"/>
  <c r="D44" i="13" s="1"/>
  <c r="H53" i="13"/>
  <c r="D42" i="15"/>
  <c r="D39" i="15"/>
  <c r="D31" i="15"/>
  <c r="D23" i="14"/>
  <c r="D29" i="14" s="1"/>
  <c r="D23" i="13"/>
  <c r="D29" i="13" s="1"/>
  <c r="D44" i="14" l="1"/>
  <c r="D43" i="15"/>
  <c r="D52" i="15" s="1"/>
  <c r="H53" i="14"/>
  <c r="H30" i="14" l="1"/>
  <c r="H52" i="15"/>
</calcChain>
</file>

<file path=xl/sharedStrings.xml><?xml version="1.0" encoding="utf-8"?>
<sst xmlns="http://schemas.openxmlformats.org/spreadsheetml/2006/main" count="226" uniqueCount="97">
  <si>
    <t>金額</t>
    <rPh sb="0" eb="2">
      <t>キンガク</t>
    </rPh>
    <phoneticPr fontId="2"/>
  </si>
  <si>
    <t>看板代</t>
    <rPh sb="0" eb="2">
      <t>カンバン</t>
    </rPh>
    <rPh sb="2" eb="3">
      <t>ダイ</t>
    </rPh>
    <phoneticPr fontId="2"/>
  </si>
  <si>
    <t>【収入】</t>
    <rPh sb="1" eb="3">
      <t>シュウニュウ</t>
    </rPh>
    <phoneticPr fontId="2"/>
  </si>
  <si>
    <t>【支出】</t>
    <rPh sb="1" eb="3">
      <t>シシュツ</t>
    </rPh>
    <phoneticPr fontId="2"/>
  </si>
  <si>
    <t>自己財源</t>
    <rPh sb="0" eb="4">
      <t>ジコザイゲン</t>
    </rPh>
    <phoneticPr fontId="2"/>
  </si>
  <si>
    <t>事業概要</t>
    <rPh sb="0" eb="2">
      <t>ジギョウ</t>
    </rPh>
    <rPh sb="2" eb="4">
      <t>ガイヨウ</t>
    </rPh>
    <phoneticPr fontId="2"/>
  </si>
  <si>
    <t>事業名</t>
    <rPh sb="0" eb="3">
      <t>ジギョウメイ</t>
    </rPh>
    <phoneticPr fontId="2"/>
  </si>
  <si>
    <t>入場見込み・参加見込み・出品見込み数等</t>
    <rPh sb="0" eb="2">
      <t>ニュウジョウ</t>
    </rPh>
    <rPh sb="2" eb="4">
      <t>ミコ</t>
    </rPh>
    <rPh sb="6" eb="10">
      <t>サンカミコ</t>
    </rPh>
    <rPh sb="12" eb="14">
      <t>シュッピン</t>
    </rPh>
    <rPh sb="14" eb="16">
      <t>ミコ</t>
    </rPh>
    <rPh sb="17" eb="18">
      <t>スウ</t>
    </rPh>
    <rPh sb="18" eb="19">
      <t>トウ</t>
    </rPh>
    <phoneticPr fontId="2"/>
  </si>
  <si>
    <t>積算内訳</t>
    <rPh sb="0" eb="2">
      <t>セキサン</t>
    </rPh>
    <rPh sb="2" eb="4">
      <t>ウチワケ</t>
    </rPh>
    <phoneticPr fontId="2"/>
  </si>
  <si>
    <t>備考</t>
    <rPh sb="0" eb="2">
      <t>ビコウ</t>
    </rPh>
    <phoneticPr fontId="2"/>
  </si>
  <si>
    <t>帳票番号
（実績時）</t>
    <rPh sb="0" eb="2">
      <t>チョウヒョウ</t>
    </rPh>
    <rPh sb="2" eb="4">
      <t>バンゴウ</t>
    </rPh>
    <rPh sb="6" eb="9">
      <t>ジッセキジ</t>
    </rPh>
    <phoneticPr fontId="2"/>
  </si>
  <si>
    <t>金　額</t>
    <rPh sb="0" eb="1">
      <t>キン</t>
    </rPh>
    <rPh sb="2" eb="3">
      <t>ガク</t>
    </rPh>
    <phoneticPr fontId="2"/>
  </si>
  <si>
    <t>費　目</t>
    <rPh sb="0" eb="1">
      <t>ヒ</t>
    </rPh>
    <rPh sb="2" eb="3">
      <t>メ</t>
    </rPh>
    <phoneticPr fontId="2"/>
  </si>
  <si>
    <t>入場料・参加料</t>
    <rPh sb="0" eb="3">
      <t>ニュウジョウリョウ</t>
    </rPh>
    <rPh sb="4" eb="7">
      <t>サンカリョウ</t>
    </rPh>
    <phoneticPr fontId="2"/>
  </si>
  <si>
    <t>その他</t>
    <rPh sb="2" eb="3">
      <t>タ</t>
    </rPh>
    <phoneticPr fontId="2"/>
  </si>
  <si>
    <t>（１）事前執行の有無</t>
    <rPh sb="3" eb="7">
      <t>ジゼンシッコウ</t>
    </rPh>
    <rPh sb="8" eb="10">
      <t>ウム</t>
    </rPh>
    <phoneticPr fontId="2"/>
  </si>
  <si>
    <t>（様式2）</t>
    <rPh sb="1" eb="3">
      <t>ヨウシキ</t>
    </rPh>
    <phoneticPr fontId="2"/>
  </si>
  <si>
    <t>団体名</t>
    <rPh sb="0" eb="3">
      <t>ダンタイメイ</t>
    </rPh>
    <phoneticPr fontId="2"/>
  </si>
  <si>
    <t>〇〇市民文化祭</t>
    <rPh sb="2" eb="4">
      <t>シミン</t>
    </rPh>
    <rPh sb="4" eb="7">
      <t>ブンカサイ</t>
    </rPh>
    <phoneticPr fontId="2"/>
  </si>
  <si>
    <t>会場等</t>
    <rPh sb="0" eb="2">
      <t>カイジョウ</t>
    </rPh>
    <rPh sb="2" eb="3">
      <t>トウ</t>
    </rPh>
    <phoneticPr fontId="2"/>
  </si>
  <si>
    <t>概　要</t>
    <rPh sb="0" eb="1">
      <t>ガイ</t>
    </rPh>
    <rPh sb="2" eb="3">
      <t>ヨウ</t>
    </rPh>
    <phoneticPr fontId="2"/>
  </si>
  <si>
    <t>日　時</t>
    <rPh sb="0" eb="1">
      <t>ヒ</t>
    </rPh>
    <rPh sb="2" eb="3">
      <t>トキ</t>
    </rPh>
    <phoneticPr fontId="2"/>
  </si>
  <si>
    <t>〇〇文化協会</t>
    <rPh sb="2" eb="6">
      <t>ブンカキョウカイ</t>
    </rPh>
    <phoneticPr fontId="2"/>
  </si>
  <si>
    <t>〇〇市民ホール、〇△公民館</t>
    <rPh sb="2" eb="4">
      <t>シミン</t>
    </rPh>
    <rPh sb="10" eb="13">
      <t>コウミンカン</t>
    </rPh>
    <phoneticPr fontId="2"/>
  </si>
  <si>
    <t>概算交付額</t>
    <rPh sb="0" eb="2">
      <t>ガイサン</t>
    </rPh>
    <rPh sb="2" eb="5">
      <t>コウフガク</t>
    </rPh>
    <phoneticPr fontId="2"/>
  </si>
  <si>
    <t>戻入金額</t>
    <rPh sb="0" eb="2">
      <t>レイニュウ</t>
    </rPh>
    <rPh sb="2" eb="4">
      <t>キンガク</t>
    </rPh>
    <phoneticPr fontId="2"/>
  </si>
  <si>
    <t>確定金額</t>
    <rPh sb="0" eb="2">
      <t>カクテイ</t>
    </rPh>
    <rPh sb="2" eb="4">
      <t>キンガク</t>
    </rPh>
    <phoneticPr fontId="2"/>
  </si>
  <si>
    <t>参加料</t>
    <rPh sb="0" eb="3">
      <t>サンカリョウ</t>
    </rPh>
    <phoneticPr fontId="2"/>
  </si>
  <si>
    <t>500円×50点</t>
    <rPh sb="3" eb="4">
      <t>エン</t>
    </rPh>
    <rPh sb="7" eb="8">
      <t>テン</t>
    </rPh>
    <phoneticPr fontId="2"/>
  </si>
  <si>
    <t>入場無料</t>
    <rPh sb="0" eb="2">
      <t>ニュウジョウ</t>
    </rPh>
    <rPh sb="2" eb="4">
      <t>ムリョウ</t>
    </rPh>
    <phoneticPr fontId="2"/>
  </si>
  <si>
    <t>■事務局記入欄</t>
    <rPh sb="1" eb="4">
      <t>ジムキョク</t>
    </rPh>
    <rPh sb="4" eb="6">
      <t>キニュウ</t>
    </rPh>
    <rPh sb="6" eb="7">
      <t>ラン</t>
    </rPh>
    <phoneticPr fontId="2"/>
  </si>
  <si>
    <t>100,000円</t>
    <rPh sb="7" eb="8">
      <t>エン</t>
    </rPh>
    <phoneticPr fontId="2"/>
  </si>
  <si>
    <t>広告料</t>
    <rPh sb="0" eb="3">
      <t>コウコクリョウ</t>
    </rPh>
    <phoneticPr fontId="2"/>
  </si>
  <si>
    <t>5,000円×10件</t>
    <rPh sb="5" eb="6">
      <t>エン</t>
    </rPh>
    <rPh sb="9" eb="10">
      <t>ケン</t>
    </rPh>
    <phoneticPr fontId="2"/>
  </si>
  <si>
    <t>会費、積立金</t>
    <rPh sb="0" eb="2">
      <t>カイヒ</t>
    </rPh>
    <rPh sb="3" eb="6">
      <t>ツミタテキン</t>
    </rPh>
    <phoneticPr fontId="2"/>
  </si>
  <si>
    <t>ステージでの踊り、伝統芸能、民謡等の披露</t>
    <rPh sb="6" eb="7">
      <t>オド</t>
    </rPh>
    <rPh sb="9" eb="13">
      <t>デントウゲイノウ</t>
    </rPh>
    <rPh sb="14" eb="16">
      <t>ミンヨウ</t>
    </rPh>
    <rPh sb="16" eb="17">
      <t>トウ</t>
    </rPh>
    <rPh sb="18" eb="20">
      <t>ヒロウ</t>
    </rPh>
    <phoneticPr fontId="2"/>
  </si>
  <si>
    <t>絵画・工芸・生け花の展示等</t>
    <rPh sb="0" eb="2">
      <t>カイガ</t>
    </rPh>
    <rPh sb="3" eb="5">
      <t>コウゲイ</t>
    </rPh>
    <rPh sb="6" eb="7">
      <t>イ</t>
    </rPh>
    <rPh sb="8" eb="9">
      <t>バナ</t>
    </rPh>
    <rPh sb="10" eb="12">
      <t>テンジ</t>
    </rPh>
    <rPh sb="12" eb="13">
      <t>トウ</t>
    </rPh>
    <phoneticPr fontId="2"/>
  </si>
  <si>
    <t>令和6年〇月〇日（月）～〇月△日（日）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3" eb="14">
      <t>ガツ</t>
    </rPh>
    <rPh sb="15" eb="16">
      <t>ニチ</t>
    </rPh>
    <rPh sb="17" eb="18">
      <t>ニチ</t>
    </rPh>
    <phoneticPr fontId="2"/>
  </si>
  <si>
    <t>参加：〇人、出品：〇点、来場者〇〇人見込み</t>
    <rPh sb="0" eb="2">
      <t>サンカ</t>
    </rPh>
    <rPh sb="4" eb="5">
      <t>ニン</t>
    </rPh>
    <rPh sb="6" eb="8">
      <t>シュッピン</t>
    </rPh>
    <rPh sb="10" eb="11">
      <t>テン</t>
    </rPh>
    <rPh sb="12" eb="14">
      <t>ライジョウ</t>
    </rPh>
    <rPh sb="14" eb="15">
      <t>シャ</t>
    </rPh>
    <rPh sb="17" eb="18">
      <t>ニン</t>
    </rPh>
    <rPh sb="18" eb="20">
      <t>ミコ</t>
    </rPh>
    <phoneticPr fontId="2"/>
  </si>
  <si>
    <t>謝金・旅費</t>
    <rPh sb="0" eb="2">
      <t>シャキン</t>
    </rPh>
    <rPh sb="3" eb="5">
      <t>リョヒ</t>
    </rPh>
    <phoneticPr fontId="2"/>
  </si>
  <si>
    <t>ポスター、チラシ、パンフレット</t>
    <phoneticPr fontId="2"/>
  </si>
  <si>
    <t>④～⑥</t>
    <phoneticPr fontId="2"/>
  </si>
  <si>
    <t>会場費</t>
    <rPh sb="0" eb="2">
      <t>カイジョウ</t>
    </rPh>
    <rPh sb="2" eb="3">
      <t>ヒ</t>
    </rPh>
    <phoneticPr fontId="2"/>
  </si>
  <si>
    <t>会場使用料</t>
    <rPh sb="0" eb="5">
      <t>カイジョウシヨウリョウ</t>
    </rPh>
    <phoneticPr fontId="2"/>
  </si>
  <si>
    <t>ゲスト謝金・旅費</t>
    <rPh sb="3" eb="5">
      <t>シャキン</t>
    </rPh>
    <rPh sb="6" eb="8">
      <t>リョヒ</t>
    </rPh>
    <phoneticPr fontId="2"/>
  </si>
  <si>
    <t>⑦～⑨</t>
    <phoneticPr fontId="2"/>
  </si>
  <si>
    <t>③</t>
    <phoneticPr fontId="2"/>
  </si>
  <si>
    <t>①②</t>
    <phoneticPr fontId="2"/>
  </si>
  <si>
    <t>有</t>
    <rPh sb="0" eb="1">
      <t>ユウ</t>
    </rPh>
    <phoneticPr fontId="2"/>
  </si>
  <si>
    <t>※有の場合は事前執行届を提出してください。</t>
    <rPh sb="1" eb="2">
      <t>ユウ</t>
    </rPh>
    <rPh sb="3" eb="5">
      <t>バアイ</t>
    </rPh>
    <rPh sb="6" eb="10">
      <t>ジゼンシッコウ</t>
    </rPh>
    <rPh sb="10" eb="11">
      <t>トドケ</t>
    </rPh>
    <rPh sb="12" eb="14">
      <t>テイシュツ</t>
    </rPh>
    <phoneticPr fontId="2"/>
  </si>
  <si>
    <t>賃金</t>
    <rPh sb="0" eb="2">
      <t>チンギン</t>
    </rPh>
    <phoneticPr fontId="2"/>
  </si>
  <si>
    <t>⑩～⑮</t>
    <phoneticPr fontId="2"/>
  </si>
  <si>
    <t>会場アルバイト</t>
    <rPh sb="0" eb="2">
      <t>カイジョウ</t>
    </rPh>
    <phoneticPr fontId="2"/>
  </si>
  <si>
    <t>⑯～⑳</t>
    <phoneticPr fontId="2"/>
  </si>
  <si>
    <t>手数料</t>
    <rPh sb="0" eb="3">
      <t>テスウリョウ</t>
    </rPh>
    <phoneticPr fontId="2"/>
  </si>
  <si>
    <t>振込手数料</t>
    <rPh sb="0" eb="2">
      <t>フリコミ</t>
    </rPh>
    <rPh sb="2" eb="5">
      <t>テスウリョウ</t>
    </rPh>
    <phoneticPr fontId="2"/>
  </si>
  <si>
    <t>事業の目的と効果　（実績報告時は、参加者・来場者の感想、事務局からのコメント等を記載してください。）</t>
    <rPh sb="0" eb="2">
      <t>ジギョウ</t>
    </rPh>
    <rPh sb="3" eb="5">
      <t>モクテキ</t>
    </rPh>
    <rPh sb="6" eb="8">
      <t>コウカ</t>
    </rPh>
    <rPh sb="10" eb="12">
      <t>ジッセキ</t>
    </rPh>
    <rPh sb="12" eb="15">
      <t>ホウコクジ</t>
    </rPh>
    <rPh sb="17" eb="20">
      <t>サンカシャ</t>
    </rPh>
    <rPh sb="21" eb="24">
      <t>ライジョウシャ</t>
    </rPh>
    <rPh sb="25" eb="27">
      <t>カンソウ</t>
    </rPh>
    <rPh sb="28" eb="31">
      <t>ジムキョク</t>
    </rPh>
    <rPh sb="38" eb="39">
      <t>トウ</t>
    </rPh>
    <rPh sb="40" eb="42">
      <t>キサイ</t>
    </rPh>
    <phoneticPr fontId="2"/>
  </si>
  <si>
    <t>参加：〇人、出品：〇点、来場者〇〇人</t>
    <rPh sb="0" eb="2">
      <t>サンカ</t>
    </rPh>
    <rPh sb="4" eb="5">
      <t>ニン</t>
    </rPh>
    <rPh sb="6" eb="8">
      <t>シュッピン</t>
    </rPh>
    <rPh sb="10" eb="11">
      <t>テン</t>
    </rPh>
    <rPh sb="12" eb="14">
      <t>ライジョウ</t>
    </rPh>
    <rPh sb="14" eb="15">
      <t>シャ</t>
    </rPh>
    <rPh sb="17" eb="18">
      <t>ニン</t>
    </rPh>
    <phoneticPr fontId="2"/>
  </si>
  <si>
    <t>・参加者から：緊張したが、発表の機会があってよかった。　・来場者から：地元の伝統を若い方が継承していることが嬉しかった。</t>
    <rPh sb="1" eb="4">
      <t>サンカシャ</t>
    </rPh>
    <rPh sb="7" eb="9">
      <t>キンチョウ</t>
    </rPh>
    <rPh sb="13" eb="15">
      <t>ハッピョウ</t>
    </rPh>
    <rPh sb="16" eb="18">
      <t>キカイ</t>
    </rPh>
    <rPh sb="29" eb="32">
      <t>ライジョウシャ</t>
    </rPh>
    <rPh sb="35" eb="37">
      <t>ジモト</t>
    </rPh>
    <rPh sb="38" eb="40">
      <t>デントウ</t>
    </rPh>
    <rPh sb="41" eb="42">
      <t>ワカ</t>
    </rPh>
    <rPh sb="43" eb="44">
      <t>カタ</t>
    </rPh>
    <rPh sb="45" eb="47">
      <t>ケイショウ</t>
    </rPh>
    <rPh sb="54" eb="55">
      <t>ウレ</t>
    </rPh>
    <phoneticPr fontId="2"/>
  </si>
  <si>
    <t>・事務局から：前回より、ステージのプログラムを増やし、〇名の来場者増があった。今後も充実させたい。</t>
    <rPh sb="1" eb="4">
      <t>ジムキョク</t>
    </rPh>
    <rPh sb="7" eb="9">
      <t>ゼンカイ</t>
    </rPh>
    <rPh sb="23" eb="24">
      <t>フ</t>
    </rPh>
    <rPh sb="28" eb="29">
      <t>メイ</t>
    </rPh>
    <rPh sb="30" eb="33">
      <t>ライジョウシャ</t>
    </rPh>
    <rPh sb="33" eb="34">
      <t>ゾウ</t>
    </rPh>
    <rPh sb="39" eb="41">
      <t>コンゴ</t>
    </rPh>
    <rPh sb="42" eb="44">
      <t>ジュウジツ</t>
    </rPh>
    <phoneticPr fontId="2"/>
  </si>
  <si>
    <t>㉑～㉚</t>
    <phoneticPr fontId="2"/>
  </si>
  <si>
    <t>※実績報告書に添付する領収書には、上記の帳票番号と一致するように番号を付して綴ってください。</t>
    <phoneticPr fontId="2"/>
  </si>
  <si>
    <t>※有の場合は収入欄に記載してください。</t>
    <rPh sb="1" eb="2">
      <t>ユウ</t>
    </rPh>
    <rPh sb="3" eb="5">
      <t>バアイ</t>
    </rPh>
    <rPh sb="6" eb="9">
      <t>シュウニュウラン</t>
    </rPh>
    <rPh sb="10" eb="12">
      <t>キサイ</t>
    </rPh>
    <phoneticPr fontId="2"/>
  </si>
  <si>
    <t>（２）申請事業に対する他団体の補助等</t>
    <rPh sb="3" eb="5">
      <t>シンセイ</t>
    </rPh>
    <rPh sb="5" eb="7">
      <t>ジギョウ</t>
    </rPh>
    <rPh sb="8" eb="9">
      <t>タイ</t>
    </rPh>
    <rPh sb="11" eb="14">
      <t>タダンタイ</t>
    </rPh>
    <rPh sb="15" eb="17">
      <t>ホジョ</t>
    </rPh>
    <rPh sb="17" eb="18">
      <t>トウ</t>
    </rPh>
    <phoneticPr fontId="2"/>
  </si>
  <si>
    <t>〇〇市補助金</t>
    <rPh sb="2" eb="3">
      <t>シ</t>
    </rPh>
    <rPh sb="3" eb="5">
      <t>ホジョ</t>
    </rPh>
    <rPh sb="5" eb="6">
      <t>キン</t>
    </rPh>
    <phoneticPr fontId="2"/>
  </si>
  <si>
    <t>出品料</t>
    <rPh sb="0" eb="2">
      <t>シュッピン</t>
    </rPh>
    <rPh sb="2" eb="3">
      <t>リョウ</t>
    </rPh>
    <phoneticPr fontId="2"/>
  </si>
  <si>
    <t>事業費</t>
    <rPh sb="0" eb="3">
      <t>ジギョウヒ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</si>
  <si>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</si>
  <si>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r>
      <t>令和　</t>
    </r>
    <r>
      <rPr>
        <sz val="12"/>
        <color rgb="FF0000FF"/>
        <rFont val="BIZ UDPゴシック"/>
        <family val="3"/>
        <charset val="128"/>
      </rPr>
      <t>６</t>
    </r>
    <r>
      <rPr>
        <sz val="12"/>
        <rFont val="BIZ UDPゴシック"/>
        <family val="3"/>
        <charset val="128"/>
      </rPr>
      <t>　年度　事業計画（報告）書</t>
    </r>
    <rPh sb="0" eb="2">
      <t>レイワ</t>
    </rPh>
    <rPh sb="5" eb="7">
      <t>ネンド</t>
    </rPh>
    <rPh sb="8" eb="10">
      <t>ジギョウ</t>
    </rPh>
    <rPh sb="10" eb="12">
      <t>ケイカク</t>
    </rPh>
    <rPh sb="13" eb="15">
      <t>ホウコク</t>
    </rPh>
    <rPh sb="16" eb="17">
      <t>ショ</t>
    </rPh>
    <phoneticPr fontId="2"/>
  </si>
  <si>
    <t>※事業報告時に記入（事業計画書では自己財源に含めてください。）</t>
    <rPh sb="1" eb="3">
      <t>ジギョウ</t>
    </rPh>
    <rPh sb="3" eb="5">
      <t>ホウコク</t>
    </rPh>
    <rPh sb="5" eb="6">
      <t>ジ</t>
    </rPh>
    <rPh sb="7" eb="9">
      <t>キニュウ</t>
    </rPh>
    <rPh sb="10" eb="12">
      <t>ジギョウ</t>
    </rPh>
    <rPh sb="12" eb="15">
      <t>ケイカクショ</t>
    </rPh>
    <rPh sb="17" eb="21">
      <t>ジコザイゲン</t>
    </rPh>
    <rPh sb="22" eb="23">
      <t>フク</t>
    </rPh>
    <phoneticPr fontId="2"/>
  </si>
  <si>
    <t>交付決定額</t>
    <rPh sb="0" eb="4">
      <t>コウフケッテイ</t>
    </rPh>
    <rPh sb="4" eb="5">
      <t>ガク</t>
    </rPh>
    <phoneticPr fontId="2"/>
  </si>
  <si>
    <t>補助率</t>
    <rPh sb="0" eb="3">
      <t>ホジョリツ</t>
    </rPh>
    <phoneticPr fontId="2"/>
  </si>
  <si>
    <t>収支</t>
    <rPh sb="0" eb="2">
      <t>シュウシ</t>
    </rPh>
    <phoneticPr fontId="2"/>
  </si>
  <si>
    <t>令和 ６ 年度　事業計画（報告）書</t>
    <rPh sb="0" eb="2">
      <t>レイワ</t>
    </rPh>
    <rPh sb="5" eb="7">
      <t>ネンド</t>
    </rPh>
    <rPh sb="8" eb="10">
      <t>ジギョウ</t>
    </rPh>
    <rPh sb="10" eb="12">
      <t>ケイカク</t>
    </rPh>
    <rPh sb="13" eb="15">
      <t>ホウコク</t>
    </rPh>
    <rPh sb="16" eb="17">
      <t>ショ</t>
    </rPh>
    <phoneticPr fontId="2"/>
  </si>
  <si>
    <t>他団体等からの補助</t>
    <rPh sb="0" eb="3">
      <t>タダンタイ</t>
    </rPh>
    <rPh sb="3" eb="4">
      <t>トウ</t>
    </rPh>
    <rPh sb="7" eb="9">
      <t>ホジョ</t>
    </rPh>
    <phoneticPr fontId="2"/>
  </si>
  <si>
    <t>〇〇市から補助</t>
    <rPh sb="2" eb="3">
      <t>シ</t>
    </rPh>
    <rPh sb="5" eb="7">
      <t>ホジョ</t>
    </rPh>
    <phoneticPr fontId="2"/>
  </si>
  <si>
    <t>※記入にあたっては、必要に応じて行を挿入して詳しく記載してください。複数ページになってもかまいません。</t>
    <rPh sb="1" eb="3">
      <t>キニュウ</t>
    </rPh>
    <rPh sb="10" eb="12">
      <t>ヒツヨウ</t>
    </rPh>
    <rPh sb="13" eb="14">
      <t>オウ</t>
    </rPh>
    <rPh sb="16" eb="17">
      <t>ギョウ</t>
    </rPh>
    <rPh sb="18" eb="20">
      <t>ソウニュウ</t>
    </rPh>
    <rPh sb="22" eb="23">
      <t>クワ</t>
    </rPh>
    <rPh sb="25" eb="27">
      <t>キサイ</t>
    </rPh>
    <rPh sb="34" eb="36">
      <t>フクスウ</t>
    </rPh>
    <phoneticPr fontId="2"/>
  </si>
  <si>
    <t>＜入場見込＞</t>
    <rPh sb="1" eb="3">
      <t>ニュウジョウ</t>
    </rPh>
    <rPh sb="3" eb="5">
      <t>ミコ</t>
    </rPh>
    <phoneticPr fontId="2"/>
  </si>
  <si>
    <t>＜出演・出品見込＞</t>
    <rPh sb="1" eb="3">
      <t>シュツエン</t>
    </rPh>
    <rPh sb="4" eb="6">
      <t>シュッピン</t>
    </rPh>
    <rPh sb="6" eb="8">
      <t>ミコ</t>
    </rPh>
    <phoneticPr fontId="2"/>
  </si>
  <si>
    <t>＜参加見込＞</t>
    <rPh sb="1" eb="5">
      <t>サンカミコ</t>
    </rPh>
    <phoneticPr fontId="2"/>
  </si>
  <si>
    <t>　　　年　　月　　日（　　）　～</t>
    <rPh sb="3" eb="4">
      <t>ネン</t>
    </rPh>
    <rPh sb="6" eb="7">
      <t>ガツ</t>
    </rPh>
    <rPh sb="9" eb="10">
      <t>ヒ</t>
    </rPh>
    <phoneticPr fontId="2"/>
  </si>
  <si>
    <t>＜目的＞</t>
    <rPh sb="1" eb="3">
      <t>モクテキ</t>
    </rPh>
    <phoneticPr fontId="2"/>
  </si>
  <si>
    <t>弁当代</t>
    <rPh sb="0" eb="3">
      <t>ベントウダイ</t>
    </rPh>
    <phoneticPr fontId="2"/>
  </si>
  <si>
    <t>※補助対象となる費目は種別ごとに記入してください。</t>
    <rPh sb="1" eb="3">
      <t>ホジョ</t>
    </rPh>
    <rPh sb="3" eb="5">
      <t>タイショウ</t>
    </rPh>
    <rPh sb="8" eb="10">
      <t>ヒモク</t>
    </rPh>
    <rPh sb="11" eb="13">
      <t>シュベツ</t>
    </rPh>
    <rPh sb="16" eb="18">
      <t>キニュウ</t>
    </rPh>
    <phoneticPr fontId="2"/>
  </si>
  <si>
    <t>ポスター、チラシ、パンフレット印刷</t>
    <rPh sb="15" eb="17">
      <t>インサツ</t>
    </rPh>
    <phoneticPr fontId="2"/>
  </si>
  <si>
    <t>雑役務費</t>
    <rPh sb="0" eb="4">
      <t>ザツエキムヒ</t>
    </rPh>
    <phoneticPr fontId="2"/>
  </si>
  <si>
    <t>消耗品費</t>
    <rPh sb="0" eb="3">
      <t>ショウモウヒン</t>
    </rPh>
    <rPh sb="3" eb="4">
      <t>ヒ</t>
    </rPh>
    <phoneticPr fontId="2"/>
  </si>
  <si>
    <r>
      <rPr>
        <sz val="10"/>
        <rFont val="BIZ UDPゴシック"/>
        <family val="3"/>
        <charset val="128"/>
      </rPr>
      <t>＜目的＞</t>
    </r>
    <r>
      <rPr>
        <sz val="10"/>
        <color rgb="FF0000FF"/>
        <rFont val="BIZ UDPゴシック"/>
        <family val="3"/>
        <charset val="128"/>
      </rPr>
      <t>当協会に参加するグループの活動を広く市民に披露し、地域の交流・活性化と文化の向上を目指す。</t>
    </r>
    <rPh sb="1" eb="3">
      <t>モクテキ</t>
    </rPh>
    <rPh sb="4" eb="5">
      <t>トウ</t>
    </rPh>
    <rPh sb="5" eb="7">
      <t>キョウカイ</t>
    </rPh>
    <rPh sb="8" eb="10">
      <t>サンカ</t>
    </rPh>
    <rPh sb="17" eb="19">
      <t>カツドウ</t>
    </rPh>
    <rPh sb="20" eb="21">
      <t>ヒロ</t>
    </rPh>
    <rPh sb="22" eb="24">
      <t>シミン</t>
    </rPh>
    <rPh sb="25" eb="27">
      <t>ヒロウ</t>
    </rPh>
    <rPh sb="29" eb="31">
      <t>チイキ</t>
    </rPh>
    <rPh sb="32" eb="34">
      <t>コウリュウ</t>
    </rPh>
    <rPh sb="35" eb="38">
      <t>カッセイカ</t>
    </rPh>
    <rPh sb="39" eb="41">
      <t>ブンカ</t>
    </rPh>
    <rPh sb="42" eb="44">
      <t>コウジョウ</t>
    </rPh>
    <rPh sb="45" eb="47">
      <t>メザ</t>
    </rPh>
    <phoneticPr fontId="2"/>
  </si>
  <si>
    <r>
      <t>＜効果＞</t>
    </r>
    <r>
      <rPr>
        <sz val="10"/>
        <color rgb="FF0000FF"/>
        <rFont val="BIZ UDPゴシック"/>
        <family val="3"/>
        <charset val="128"/>
      </rPr>
      <t>地域の伝統文化を再認識し、地域の活性化に資することができる。</t>
    </r>
    <rPh sb="1" eb="3">
      <t>コウカ</t>
    </rPh>
    <rPh sb="4" eb="6">
      <t>チイキ</t>
    </rPh>
    <rPh sb="7" eb="9">
      <t>デントウ</t>
    </rPh>
    <rPh sb="9" eb="11">
      <t>ブンカ</t>
    </rPh>
    <rPh sb="12" eb="15">
      <t>サイニンシキ</t>
    </rPh>
    <rPh sb="17" eb="19">
      <t>チイキ</t>
    </rPh>
    <rPh sb="20" eb="23">
      <t>カッセイカ</t>
    </rPh>
    <rPh sb="24" eb="25">
      <t>シ</t>
    </rPh>
    <phoneticPr fontId="2"/>
  </si>
  <si>
    <t>[交付見込額］</t>
    <rPh sb="1" eb="3">
      <t>コウフ</t>
    </rPh>
    <rPh sb="3" eb="5">
      <t>ミコミ</t>
    </rPh>
    <rPh sb="5" eb="6">
      <t>ガク</t>
    </rPh>
    <phoneticPr fontId="2"/>
  </si>
  <si>
    <t>収入計　(a)</t>
    <rPh sb="0" eb="2">
      <t>シュウニュウ</t>
    </rPh>
    <rPh sb="2" eb="3">
      <t>ケイ</t>
    </rPh>
    <phoneticPr fontId="2"/>
  </si>
  <si>
    <t>支出計  (b)</t>
    <rPh sb="0" eb="3">
      <t>シシュツケイ</t>
    </rPh>
    <phoneticPr fontId="2"/>
  </si>
  <si>
    <t>※収入計は補助対象事業の支出計にあわせてください。(a)=(b)</t>
    <rPh sb="9" eb="11">
      <t>ジギョウ</t>
    </rPh>
    <phoneticPr fontId="2"/>
  </si>
  <si>
    <t>補助対象経費　計</t>
    <rPh sb="0" eb="2">
      <t>ホジョ</t>
    </rPh>
    <rPh sb="2" eb="4">
      <t>タイショウ</t>
    </rPh>
    <rPh sb="4" eb="6">
      <t>ケイヒ</t>
    </rPh>
    <rPh sb="7" eb="8">
      <t>ケイ</t>
    </rPh>
    <phoneticPr fontId="2"/>
  </si>
  <si>
    <t>補助対象外経費　計</t>
    <rPh sb="0" eb="2">
      <t>ホジョ</t>
    </rPh>
    <rPh sb="2" eb="7">
      <t>タイショウガイケイヒ</t>
    </rPh>
    <rPh sb="8" eb="9">
      <t>ケイ</t>
    </rPh>
    <phoneticPr fontId="2"/>
  </si>
  <si>
    <t>＜効果＞</t>
    <phoneticPr fontId="2"/>
  </si>
  <si>
    <t>㉛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</si>
</sst>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]ggge&quot;年&quot;m&quot;月&quot;d&quot;日&quot;;@" x16r2:formatCode16="[$-ja-JP-x-gannen]ggge&quot;年&quot;m&quot;月&quot;d&quot;日&quot;;@"/>
    <numFmt numFmtId="177" formatCode="0&quot;．&quot;"/>
    <numFmt numFmtId="178" formatCode="[$-411]ggge&quot;年&quot;m&quot;月&quot;d&quot;日&quot;;@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BIZ UDPゴシック"/>
      <family val="3"/>
      <charset val="128"/>
    </font>
    <font>
      <sz val="10"/>
      <name val="BIZ UDPゴシック"/>
      <family val="3"/>
      <charset val="128"/>
    </font>
    <font>
      <sz val="10"/>
      <color rgb="FF0000FF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sz val="12"/>
      <color rgb="FF0000FF"/>
      <name val="BIZ UDPゴシック"/>
      <family val="3"/>
      <charset val="128"/>
    </font>
    <font>
      <sz val="9"/>
      <name val="BIZ UDPゴシック"/>
      <family val="3"/>
      <charset val="128"/>
    </font>
    <font>
      <b/>
      <sz val="1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05">
    <xf numFmtId="0" fontId="0" fillId="0" borderId="0" xfId="0"/>
    <xf numFmtId="0" fontId="4" fillId="0" borderId="0" xfId="0" applyFont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left" vertical="center"/>
    </xf>
    <xf numFmtId="17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178" fontId="5" fillId="0" borderId="2" xfId="0" applyNumberFormat="1" applyFont="1" applyBorder="1" applyAlignment="1">
      <alignment horizontal="left" vertical="center"/>
    </xf>
    <xf numFmtId="178" fontId="5" fillId="0" borderId="0" xfId="0" applyNumberFormat="1" applyFont="1" applyAlignment="1">
      <alignment horizontal="left" vertical="center"/>
    </xf>
    <xf numFmtId="0" fontId="5" fillId="0" borderId="15" xfId="0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0" fontId="4" fillId="0" borderId="8" xfId="0" applyFont="1" applyBorder="1" applyAlignment="1">
      <alignment vertical="center" shrinkToFit="1"/>
    </xf>
    <xf numFmtId="0" fontId="5" fillId="0" borderId="11" xfId="0" applyFont="1" applyBorder="1" applyAlignment="1">
      <alignment vertical="center"/>
    </xf>
    <xf numFmtId="38" fontId="5" fillId="0" borderId="5" xfId="1" applyFont="1" applyBorder="1" applyAlignment="1">
      <alignment vertical="center"/>
    </xf>
    <xf numFmtId="38" fontId="4" fillId="0" borderId="10" xfId="0" applyNumberFormat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38" fontId="6" fillId="0" borderId="6" xfId="1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6" xfId="0" applyFont="1" applyBorder="1" applyAlignment="1">
      <alignment vertical="center"/>
    </xf>
    <xf numFmtId="38" fontId="8" fillId="0" borderId="0" xfId="1" applyFont="1" applyAlignment="1">
      <alignment vertical="center"/>
    </xf>
    <xf numFmtId="38" fontId="6" fillId="0" borderId="18" xfId="0" applyNumberFormat="1" applyFont="1" applyBorder="1" applyAlignment="1">
      <alignment vertical="center"/>
    </xf>
    <xf numFmtId="38" fontId="6" fillId="0" borderId="20" xfId="1" applyFont="1" applyBorder="1" applyAlignment="1">
      <alignment vertical="center"/>
    </xf>
    <xf numFmtId="9" fontId="6" fillId="0" borderId="0" xfId="0" applyNumberFormat="1" applyFont="1" applyAlignment="1">
      <alignment vertical="center"/>
    </xf>
    <xf numFmtId="0" fontId="4" fillId="0" borderId="11" xfId="0" applyFont="1" applyBorder="1" applyAlignment="1">
      <alignment horizontal="center" vertical="center"/>
    </xf>
    <xf numFmtId="9" fontId="6" fillId="0" borderId="10" xfId="0" applyNumberFormat="1" applyFont="1" applyBorder="1" applyAlignment="1">
      <alignment vertical="center"/>
    </xf>
    <xf numFmtId="38" fontId="4" fillId="0" borderId="18" xfId="0" applyNumberFormat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38" fontId="5" fillId="0" borderId="21" xfId="1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9" fillId="0" borderId="26" xfId="0" applyFont="1" applyBorder="1" applyAlignment="1">
      <alignment vertical="center" shrinkToFit="1"/>
    </xf>
    <xf numFmtId="38" fontId="5" fillId="0" borderId="25" xfId="1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38" fontId="5" fillId="0" borderId="27" xfId="1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176" fontId="5" fillId="0" borderId="11" xfId="0" applyNumberFormat="1" applyFont="1" applyBorder="1" applyAlignment="1">
      <alignment vertical="center"/>
    </xf>
    <xf numFmtId="176" fontId="5" fillId="0" borderId="14" xfId="0" applyNumberFormat="1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4" fillId="0" borderId="1" xfId="0" applyFont="1" applyBorder="1" applyAlignment="1">
      <alignment horizontal="left" vertical="center" shrinkToFit="1"/>
    </xf>
    <xf numFmtId="0" fontId="4" fillId="0" borderId="12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shrinkToFit="1"/>
    </xf>
    <xf numFmtId="0" fontId="5" fillId="0" borderId="12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 shrinkToFit="1"/>
    </xf>
    <xf numFmtId="176" fontId="5" fillId="0" borderId="11" xfId="0" applyNumberFormat="1" applyFont="1" applyBorder="1" applyAlignment="1">
      <alignment horizontal="left" vertical="center"/>
    </xf>
    <xf numFmtId="176" fontId="5" fillId="0" borderId="14" xfId="0" applyNumberFormat="1" applyFont="1" applyBorder="1" applyAlignment="1">
      <alignment horizontal="left" vertical="center"/>
    </xf>
    <xf numFmtId="0" fontId="4" fillId="0" borderId="29" xfId="0" applyFont="1" applyBorder="1" applyAlignment="1">
      <alignment vertical="center"/>
    </xf>
    <xf numFmtId="0" fontId="5" fillId="0" borderId="8" xfId="0" applyFont="1" applyBorder="1" applyAlignment="1">
      <alignment vertical="center" shrinkToFit="1"/>
    </xf>
    <xf numFmtId="0" fontId="4" fillId="0" borderId="26" xfId="0" applyFont="1" applyBorder="1" applyAlignment="1">
      <alignment vertical="center" shrinkToFit="1"/>
    </xf>
    <xf numFmtId="0" fontId="4" fillId="0" borderId="25" xfId="0" applyFont="1" applyBorder="1" applyAlignment="1">
      <alignment vertical="center"/>
    </xf>
    <xf numFmtId="0" fontId="5" fillId="0" borderId="21" xfId="0" applyFont="1" applyBorder="1" applyAlignment="1">
      <alignment vertical="center" shrinkToFit="1"/>
    </xf>
    <xf numFmtId="38" fontId="5" fillId="0" borderId="30" xfId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38" fontId="4" fillId="0" borderId="25" xfId="1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0" fontId="4" fillId="0" borderId="8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shrinkToFit="1"/>
    </xf>
    <xf numFmtId="0" fontId="10" fillId="0" borderId="0" xfId="0" applyFont="1" applyAlignment="1">
      <alignment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390525</xdr:colOff>
          <xdr:row>49</xdr:row>
          <xdr:rowOff>76201</xdr:rowOff>
        </xdr:from>
        <xdr:to>
          <xdr:col>7</xdr:col>
          <xdr:colOff>1762125</xdr:colOff>
          <xdr:row>50</xdr:row>
          <xdr:rowOff>104775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09ACC5D3-23DD-44EB-8AC3-AE730BE394E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J$50:$K$50" spid="_x0000_s309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895975" y="10058401"/>
              <a:ext cx="1371600" cy="238124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>
    <xdr:from>
      <xdr:col>9</xdr:col>
      <xdr:colOff>47625</xdr:colOff>
      <xdr:row>27</xdr:row>
      <xdr:rowOff>76199</xdr:rowOff>
    </xdr:from>
    <xdr:to>
      <xdr:col>12</xdr:col>
      <xdr:colOff>419100</xdr:colOff>
      <xdr:row>29</xdr:row>
      <xdr:rowOff>200024</xdr:rowOff>
    </xdr:to>
    <xdr:sp macro="" textlink="">
      <xdr:nvSpPr>
        <xdr:cNvPr id="3" name="吹き出し: 左矢印 2">
          <a:extLst>
            <a:ext uri="{FF2B5EF4-FFF2-40B4-BE49-F238E27FC236}">
              <a16:creationId xmlns:a16="http://schemas.microsoft.com/office/drawing/2014/main" id="{C8DA6C9C-7C99-9AEE-5F0D-A75E269878FB}"/>
            </a:ext>
          </a:extLst>
        </xdr:cNvPr>
        <xdr:cNvSpPr/>
      </xdr:nvSpPr>
      <xdr:spPr bwMode="auto">
        <a:xfrm>
          <a:off x="7458075" y="4991099"/>
          <a:ext cx="2428875" cy="542925"/>
        </a:xfrm>
        <a:prstGeom prst="leftArrowCallout">
          <a:avLst>
            <a:gd name="adj1" fmla="val 25000"/>
            <a:gd name="adj2" fmla="val 25000"/>
            <a:gd name="adj3" fmla="val 25000"/>
            <a:gd name="adj4" fmla="val 91252"/>
          </a:avLst>
        </a:prstGeom>
        <a:ln w="15875"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36000" bIns="0" rtlCol="0" anchor="ctr" upright="1"/>
        <a:lstStyle/>
        <a:p>
          <a:pPr algn="l"/>
          <a:r>
            <a:rPr kumimoji="1" lang="ja-JP" altLang="en-US" sz="10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市町からの補助金等を充当する場合は必ず記入してください。</a:t>
          </a:r>
          <a:endParaRPr kumimoji="1" lang="en-US" altLang="ja-JP" sz="10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補助対象金額から差し引かれます。</a:t>
          </a:r>
        </a:p>
      </xdr:txBody>
    </xdr:sp>
    <xdr:clientData/>
  </xdr:twoCellAnchor>
  <xdr:twoCellAnchor>
    <xdr:from>
      <xdr:col>9</xdr:col>
      <xdr:colOff>57150</xdr:colOff>
      <xdr:row>31</xdr:row>
      <xdr:rowOff>9525</xdr:rowOff>
    </xdr:from>
    <xdr:to>
      <xdr:col>12</xdr:col>
      <xdr:colOff>428625</xdr:colOff>
      <xdr:row>32</xdr:row>
      <xdr:rowOff>47624</xdr:rowOff>
    </xdr:to>
    <xdr:sp macro="" textlink="">
      <xdr:nvSpPr>
        <xdr:cNvPr id="4" name="吹き出し: 左矢印 3">
          <a:extLst>
            <a:ext uri="{FF2B5EF4-FFF2-40B4-BE49-F238E27FC236}">
              <a16:creationId xmlns:a16="http://schemas.microsoft.com/office/drawing/2014/main" id="{DEFBC4CE-8C34-F462-DFA2-D0218C7BC907}"/>
            </a:ext>
          </a:extLst>
        </xdr:cNvPr>
        <xdr:cNvSpPr/>
      </xdr:nvSpPr>
      <xdr:spPr bwMode="auto">
        <a:xfrm>
          <a:off x="7467600" y="6181725"/>
          <a:ext cx="2428875" cy="247649"/>
        </a:xfrm>
        <a:prstGeom prst="leftArrowCallout">
          <a:avLst>
            <a:gd name="adj1" fmla="val 25000"/>
            <a:gd name="adj2" fmla="val 25000"/>
            <a:gd name="adj3" fmla="val 63462"/>
            <a:gd name="adj4" fmla="val 91252"/>
          </a:avLst>
        </a:prstGeom>
        <a:ln w="15875"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36000" bIns="0" rtlCol="0" anchor="ctr" upright="1"/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(a)=(b)</a:t>
          </a:r>
          <a:r>
            <a:rPr kumimoji="1" lang="ja-JP" altLang="en-US" sz="10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でない場合　</a:t>
          </a:r>
          <a:r>
            <a:rPr kumimoji="1" lang="en-US" altLang="ja-JP" sz="10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×</a:t>
          </a:r>
          <a:r>
            <a:rPr kumimoji="1" lang="ja-JP" altLang="en-US" sz="10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が表示</a:t>
          </a:r>
        </a:p>
      </xdr:txBody>
    </xdr:sp>
    <xdr:clientData/>
  </xdr:twoCellAnchor>
  <xdr:twoCellAnchor>
    <xdr:from>
      <xdr:col>9</xdr:col>
      <xdr:colOff>66675</xdr:colOff>
      <xdr:row>35</xdr:row>
      <xdr:rowOff>76200</xdr:rowOff>
    </xdr:from>
    <xdr:to>
      <xdr:col>12</xdr:col>
      <xdr:colOff>438150</xdr:colOff>
      <xdr:row>36</xdr:row>
      <xdr:rowOff>123826</xdr:rowOff>
    </xdr:to>
    <xdr:sp macro="" textlink="">
      <xdr:nvSpPr>
        <xdr:cNvPr id="5" name="吹き出し: 左矢印 4">
          <a:extLst>
            <a:ext uri="{FF2B5EF4-FFF2-40B4-BE49-F238E27FC236}">
              <a16:creationId xmlns:a16="http://schemas.microsoft.com/office/drawing/2014/main" id="{E5D2ED6D-DD3C-5C81-4A7B-AD3455570C6A}"/>
            </a:ext>
          </a:extLst>
        </xdr:cNvPr>
        <xdr:cNvSpPr/>
      </xdr:nvSpPr>
      <xdr:spPr bwMode="auto">
        <a:xfrm>
          <a:off x="7477125" y="7191375"/>
          <a:ext cx="2428875" cy="257176"/>
        </a:xfrm>
        <a:prstGeom prst="leftArrowCallout">
          <a:avLst>
            <a:gd name="adj1" fmla="val 25000"/>
            <a:gd name="adj2" fmla="val 25000"/>
            <a:gd name="adj3" fmla="val 50926"/>
            <a:gd name="adj4" fmla="val 91252"/>
          </a:avLst>
        </a:prstGeom>
        <a:ln w="15875"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36000" bIns="0" rtlCol="0" anchor="ctr" upright="1"/>
        <a:lstStyle/>
        <a:p>
          <a:pPr algn="l"/>
          <a:r>
            <a:rPr kumimoji="1" lang="ja-JP" altLang="en-US" sz="10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必要に応じて行を挿入してください</a:t>
          </a:r>
        </a:p>
      </xdr:txBody>
    </xdr:sp>
    <xdr:clientData/>
  </xdr:twoCellAnchor>
  <xdr:twoCellAnchor>
    <xdr:from>
      <xdr:col>9</xdr:col>
      <xdr:colOff>9525</xdr:colOff>
      <xdr:row>50</xdr:row>
      <xdr:rowOff>104775</xdr:rowOff>
    </xdr:from>
    <xdr:to>
      <xdr:col>12</xdr:col>
      <xdr:colOff>381000</xdr:colOff>
      <xdr:row>53</xdr:row>
      <xdr:rowOff>133350</xdr:rowOff>
    </xdr:to>
    <xdr:sp macro="" textlink="">
      <xdr:nvSpPr>
        <xdr:cNvPr id="7" name="吹き出し: 左矢印 6">
          <a:extLst>
            <a:ext uri="{FF2B5EF4-FFF2-40B4-BE49-F238E27FC236}">
              <a16:creationId xmlns:a16="http://schemas.microsoft.com/office/drawing/2014/main" id="{BA8AC8A1-530D-4C96-AB32-D2BA2FBBB40B}"/>
            </a:ext>
          </a:extLst>
        </xdr:cNvPr>
        <xdr:cNvSpPr/>
      </xdr:nvSpPr>
      <xdr:spPr bwMode="auto">
        <a:xfrm>
          <a:off x="7419975" y="10296525"/>
          <a:ext cx="2428875" cy="581025"/>
        </a:xfrm>
        <a:prstGeom prst="leftArrowCallout">
          <a:avLst>
            <a:gd name="adj1" fmla="val 21721"/>
            <a:gd name="adj2" fmla="val 25000"/>
            <a:gd name="adj3" fmla="val 24697"/>
            <a:gd name="adj4" fmla="val 90955"/>
          </a:avLst>
        </a:prstGeom>
        <a:ln w="15875"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36000" bIns="0" rtlCol="0" anchor="ctr" upright="1"/>
        <a:lstStyle/>
        <a:p>
          <a:pPr algn="l"/>
          <a:r>
            <a:rPr kumimoji="1" lang="ja-JP" altLang="en-US" sz="10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実績額からの計算式のため、交付決定額と相違しますが、確定額は、交付決定額が上限になります。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447675</xdr:colOff>
          <xdr:row>50</xdr:row>
          <xdr:rowOff>133351</xdr:rowOff>
        </xdr:from>
        <xdr:to>
          <xdr:col>7</xdr:col>
          <xdr:colOff>1704975</xdr:colOff>
          <xdr:row>51</xdr:row>
          <xdr:rowOff>171451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C485C156-9808-7394-C6F5-92D74B5FA2C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J$53:$K$53" spid="_x0000_s105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953125" y="9696451"/>
              <a:ext cx="1257300" cy="2476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 editAs="oneCell">
    <xdr:from>
      <xdr:col>4</xdr:col>
      <xdr:colOff>371476</xdr:colOff>
      <xdr:row>0</xdr:row>
      <xdr:rowOff>161925</xdr:rowOff>
    </xdr:from>
    <xdr:to>
      <xdr:col>4</xdr:col>
      <xdr:colOff>888638</xdr:colOff>
      <xdr:row>2</xdr:row>
      <xdr:rowOff>85725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DA811D4C-0543-BBB9-3373-9DACD8E033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501" y="161925"/>
          <a:ext cx="517162" cy="342900"/>
        </a:xfrm>
        <a:prstGeom prst="rect">
          <a:avLst/>
        </a:prstGeom>
      </xdr:spPr>
    </xdr:pic>
    <xdr:clientData/>
  </xdr:twoCellAnchor>
  <xdr:twoCellAnchor>
    <xdr:from>
      <xdr:col>4</xdr:col>
      <xdr:colOff>866775</xdr:colOff>
      <xdr:row>1</xdr:row>
      <xdr:rowOff>104775</xdr:rowOff>
    </xdr:from>
    <xdr:to>
      <xdr:col>5</xdr:col>
      <xdr:colOff>257175</xdr:colOff>
      <xdr:row>1</xdr:row>
      <xdr:rowOff>123825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695BB7A7-2C6F-F42C-A4AB-73F6509E0726}"/>
            </a:ext>
          </a:extLst>
        </xdr:cNvPr>
        <xdr:cNvCxnSpPr/>
      </xdr:nvCxnSpPr>
      <xdr:spPr bwMode="auto">
        <a:xfrm flipV="1">
          <a:off x="3352800" y="314325"/>
          <a:ext cx="342900" cy="19050"/>
        </a:xfrm>
        <a:prstGeom prst="line">
          <a:avLst/>
        </a:prstGeom>
        <a:ln w="22225">
          <a:headEnd type="none" w="med" len="med"/>
          <a:tailEnd type="none" w="med" len="med"/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38100</xdr:colOff>
      <xdr:row>25</xdr:row>
      <xdr:rowOff>57150</xdr:rowOff>
    </xdr:from>
    <xdr:to>
      <xdr:col>12</xdr:col>
      <xdr:colOff>409575</xdr:colOff>
      <xdr:row>27</xdr:row>
      <xdr:rowOff>180975</xdr:rowOff>
    </xdr:to>
    <xdr:sp macro="" textlink="">
      <xdr:nvSpPr>
        <xdr:cNvPr id="5" name="吹き出し: 左矢印 4">
          <a:extLst>
            <a:ext uri="{FF2B5EF4-FFF2-40B4-BE49-F238E27FC236}">
              <a16:creationId xmlns:a16="http://schemas.microsoft.com/office/drawing/2014/main" id="{B81C2E19-708A-4EAF-A2A3-070E7A6AE6D8}"/>
            </a:ext>
          </a:extLst>
        </xdr:cNvPr>
        <xdr:cNvSpPr/>
      </xdr:nvSpPr>
      <xdr:spPr bwMode="auto">
        <a:xfrm>
          <a:off x="7448550" y="4972050"/>
          <a:ext cx="2428875" cy="542925"/>
        </a:xfrm>
        <a:prstGeom prst="leftArrowCallout">
          <a:avLst>
            <a:gd name="adj1" fmla="val 25000"/>
            <a:gd name="adj2" fmla="val 25000"/>
            <a:gd name="adj3" fmla="val 25000"/>
            <a:gd name="adj4" fmla="val 91252"/>
          </a:avLst>
        </a:prstGeom>
        <a:ln w="15875"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36000" bIns="0" rtlCol="0" anchor="ctr" upright="1"/>
        <a:lstStyle/>
        <a:p>
          <a:pPr algn="l"/>
          <a:r>
            <a:rPr kumimoji="1" lang="ja-JP" altLang="en-US" sz="10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市町からの補助金等を充当する場合は必ず記入してください。</a:t>
          </a:r>
          <a:endParaRPr kumimoji="1" lang="en-US" altLang="ja-JP" sz="10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補助対象金額から差し引かれます。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828675</xdr:colOff>
      <xdr:row>0</xdr:row>
      <xdr:rowOff>171449</xdr:rowOff>
    </xdr:from>
    <xdr:to>
      <xdr:col>5</xdr:col>
      <xdr:colOff>333375</xdr:colOff>
      <xdr:row>2</xdr:row>
      <xdr:rowOff>66674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E2147E3A-7C3A-11A6-176C-55D9BA4CFAE4}"/>
            </a:ext>
          </a:extLst>
        </xdr:cNvPr>
        <xdr:cNvSpPr/>
      </xdr:nvSpPr>
      <xdr:spPr bwMode="auto">
        <a:xfrm>
          <a:off x="3314700" y="171449"/>
          <a:ext cx="457200" cy="314325"/>
        </a:xfrm>
        <a:prstGeom prst="ellipse">
          <a:avLst/>
        </a:prstGeom>
        <a:noFill/>
        <a:ln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447675</xdr:colOff>
          <xdr:row>50</xdr:row>
          <xdr:rowOff>133349</xdr:rowOff>
        </xdr:from>
        <xdr:to>
          <xdr:col>7</xdr:col>
          <xdr:colOff>1771650</xdr:colOff>
          <xdr:row>51</xdr:row>
          <xdr:rowOff>180974</xdr:rowOff>
        </xdr:to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8A64F38D-D5AC-CDBB-8C03-6F0752AD687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J$51:$K$51" spid="_x0000_s207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953125" y="9696449"/>
              <a:ext cx="1323975" cy="25717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 editAs="oneCell">
    <xdr:from>
      <xdr:col>4</xdr:col>
      <xdr:colOff>485775</xdr:colOff>
      <xdr:row>1</xdr:row>
      <xdr:rowOff>95250</xdr:rowOff>
    </xdr:from>
    <xdr:to>
      <xdr:col>4</xdr:col>
      <xdr:colOff>885825</xdr:colOff>
      <xdr:row>1</xdr:row>
      <xdr:rowOff>148590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613E9405-7F97-D4AF-6D33-10297AD49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217904">
          <a:off x="2971800" y="304800"/>
          <a:ext cx="400050" cy="53340"/>
        </a:xfrm>
        <a:prstGeom prst="rect">
          <a:avLst/>
        </a:prstGeom>
      </xdr:spPr>
    </xdr:pic>
    <xdr:clientData/>
  </xdr:twoCellAnchor>
  <xdr:twoCellAnchor>
    <xdr:from>
      <xdr:col>9</xdr:col>
      <xdr:colOff>57150</xdr:colOff>
      <xdr:row>25</xdr:row>
      <xdr:rowOff>57150</xdr:rowOff>
    </xdr:from>
    <xdr:to>
      <xdr:col>12</xdr:col>
      <xdr:colOff>428625</xdr:colOff>
      <xdr:row>27</xdr:row>
      <xdr:rowOff>180975</xdr:rowOff>
    </xdr:to>
    <xdr:sp macro="" textlink="">
      <xdr:nvSpPr>
        <xdr:cNvPr id="6" name="吹き出し: 左矢印 5">
          <a:extLst>
            <a:ext uri="{FF2B5EF4-FFF2-40B4-BE49-F238E27FC236}">
              <a16:creationId xmlns:a16="http://schemas.microsoft.com/office/drawing/2014/main" id="{E9719022-F9C8-4067-9FED-409CBE6F1314}"/>
            </a:ext>
          </a:extLst>
        </xdr:cNvPr>
        <xdr:cNvSpPr/>
      </xdr:nvSpPr>
      <xdr:spPr bwMode="auto">
        <a:xfrm>
          <a:off x="7467600" y="4972050"/>
          <a:ext cx="2428875" cy="542925"/>
        </a:xfrm>
        <a:prstGeom prst="leftArrowCallout">
          <a:avLst>
            <a:gd name="adj1" fmla="val 25000"/>
            <a:gd name="adj2" fmla="val 25000"/>
            <a:gd name="adj3" fmla="val 25000"/>
            <a:gd name="adj4" fmla="val 91252"/>
          </a:avLst>
        </a:prstGeom>
        <a:ln w="15875"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36000" bIns="0" rtlCol="0" anchor="ctr" upright="1"/>
        <a:lstStyle/>
        <a:p>
          <a:pPr algn="l"/>
          <a:r>
            <a:rPr kumimoji="1" lang="ja-JP" altLang="en-US" sz="10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市町からの補助金等を充当する場合は必ず記入してください。</a:t>
          </a:r>
          <a:endParaRPr kumimoji="1" lang="en-US" altLang="ja-JP" sz="10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補助対象金額から差し引かれます。</a:t>
          </a:r>
        </a:p>
      </xdr:txBody>
    </xdr:sp>
    <xdr:clientData/>
  </xdr:twoCellAnchor>
  <xdr:twoCellAnchor>
    <xdr:from>
      <xdr:col>9</xdr:col>
      <xdr:colOff>38100</xdr:colOff>
      <xdr:row>29</xdr:row>
      <xdr:rowOff>9525</xdr:rowOff>
    </xdr:from>
    <xdr:to>
      <xdr:col>12</xdr:col>
      <xdr:colOff>409575</xdr:colOff>
      <xdr:row>30</xdr:row>
      <xdr:rowOff>47624</xdr:rowOff>
    </xdr:to>
    <xdr:sp macro="" textlink="">
      <xdr:nvSpPr>
        <xdr:cNvPr id="7" name="吹き出し: 左矢印 6">
          <a:extLst>
            <a:ext uri="{FF2B5EF4-FFF2-40B4-BE49-F238E27FC236}">
              <a16:creationId xmlns:a16="http://schemas.microsoft.com/office/drawing/2014/main" id="{0EB3E765-239D-44CB-AC9B-B4943B7B1C3C}"/>
            </a:ext>
          </a:extLst>
        </xdr:cNvPr>
        <xdr:cNvSpPr/>
      </xdr:nvSpPr>
      <xdr:spPr bwMode="auto">
        <a:xfrm>
          <a:off x="7448550" y="5762625"/>
          <a:ext cx="2428875" cy="247649"/>
        </a:xfrm>
        <a:prstGeom prst="leftArrowCallout">
          <a:avLst>
            <a:gd name="adj1" fmla="val 25000"/>
            <a:gd name="adj2" fmla="val 25000"/>
            <a:gd name="adj3" fmla="val 55769"/>
            <a:gd name="adj4" fmla="val 91252"/>
          </a:avLst>
        </a:prstGeom>
        <a:ln w="15875"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36000" bIns="0" rtlCol="0" anchor="ctr" upright="1"/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(a)=(b)</a:t>
          </a:r>
          <a:r>
            <a:rPr kumimoji="1" lang="ja-JP" altLang="en-US" sz="10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でない場合　</a:t>
          </a:r>
          <a:r>
            <a:rPr kumimoji="1" lang="en-US" altLang="ja-JP" sz="10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×</a:t>
          </a:r>
          <a:r>
            <a:rPr kumimoji="1" lang="ja-JP" altLang="en-US" sz="10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が表示</a:t>
          </a:r>
        </a:p>
      </xdr:txBody>
    </xdr:sp>
    <xdr:clientData/>
  </xdr:twoCellAnchor>
  <xdr:twoCellAnchor>
    <xdr:from>
      <xdr:col>9</xdr:col>
      <xdr:colOff>38100</xdr:colOff>
      <xdr:row>51</xdr:row>
      <xdr:rowOff>95249</xdr:rowOff>
    </xdr:from>
    <xdr:to>
      <xdr:col>12</xdr:col>
      <xdr:colOff>409575</xdr:colOff>
      <xdr:row>54</xdr:row>
      <xdr:rowOff>114299</xdr:rowOff>
    </xdr:to>
    <xdr:sp macro="" textlink="">
      <xdr:nvSpPr>
        <xdr:cNvPr id="8" name="吹き出し: 左矢印 7">
          <a:extLst>
            <a:ext uri="{FF2B5EF4-FFF2-40B4-BE49-F238E27FC236}">
              <a16:creationId xmlns:a16="http://schemas.microsoft.com/office/drawing/2014/main" id="{6B0A584A-CE6C-4CAE-9138-2A4BAE424A2B}"/>
            </a:ext>
          </a:extLst>
        </xdr:cNvPr>
        <xdr:cNvSpPr/>
      </xdr:nvSpPr>
      <xdr:spPr bwMode="auto">
        <a:xfrm>
          <a:off x="7448550" y="10496549"/>
          <a:ext cx="2428875" cy="581025"/>
        </a:xfrm>
        <a:prstGeom prst="leftArrowCallout">
          <a:avLst>
            <a:gd name="adj1" fmla="val 21721"/>
            <a:gd name="adj2" fmla="val 25000"/>
            <a:gd name="adj3" fmla="val 24697"/>
            <a:gd name="adj4" fmla="val 90955"/>
          </a:avLst>
        </a:prstGeom>
        <a:ln w="15875"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36000" bIns="0" rtlCol="0" anchor="ctr" upright="1"/>
        <a:lstStyle/>
        <a:p>
          <a:pPr algn="l"/>
          <a:r>
            <a:rPr kumimoji="1" lang="ja-JP" altLang="en-US" sz="10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実績額からの計算式のため、交付決定額と相違しますが、確定額は、交付決定額が上限になります。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15875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15875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87157-0E24-43BB-9A72-4742857C52A1}">
  <dimension ref="B1:K57"/>
  <sheetViews>
    <sheetView topLeftCell="A40" zoomScaleNormal="100" workbookViewId="0">
      <selection activeCell="H51" sqref="H51"/>
    </sheetView>
  </sheetViews>
  <sheetFormatPr defaultRowHeight="16.5" customHeight="1" x14ac:dyDescent="0.15"/>
  <cols>
    <col min="1" max="1" width="1.25" style="1" customWidth="1"/>
    <col min="2" max="2" width="4.5" style="1" customWidth="1"/>
    <col min="3" max="3" width="14.375" style="1" customWidth="1"/>
    <col min="4" max="5" width="12.5" style="1" customWidth="1"/>
    <col min="6" max="6" width="15.875" style="1" customWidth="1"/>
    <col min="7" max="7" width="11.25" style="1" customWidth="1"/>
    <col min="8" max="8" width="23.75" style="1" customWidth="1"/>
    <col min="9" max="9" width="1.25" style="1" customWidth="1"/>
    <col min="10" max="16384" width="9" style="1"/>
  </cols>
  <sheetData>
    <row r="1" spans="2:9" ht="16.5" customHeight="1" x14ac:dyDescent="0.15">
      <c r="B1" s="1" t="s">
        <v>16</v>
      </c>
    </row>
    <row r="2" spans="2:9" ht="16.5" customHeight="1" x14ac:dyDescent="0.15">
      <c r="D2" s="35" t="s">
        <v>73</v>
      </c>
    </row>
    <row r="3" spans="2:9" ht="7.5" customHeight="1" x14ac:dyDescent="0.15">
      <c r="D3" s="35"/>
    </row>
    <row r="4" spans="2:9" ht="16.5" customHeight="1" x14ac:dyDescent="0.15">
      <c r="G4" s="6" t="s">
        <v>17</v>
      </c>
      <c r="H4" s="23"/>
    </row>
    <row r="6" spans="2:9" ht="16.5" customHeight="1" x14ac:dyDescent="0.15">
      <c r="B6" s="19">
        <v>1</v>
      </c>
      <c r="C6" s="1" t="s">
        <v>6</v>
      </c>
      <c r="D6" s="73"/>
      <c r="E6" s="74"/>
      <c r="F6" s="74"/>
      <c r="G6" s="74"/>
      <c r="H6" s="75"/>
    </row>
    <row r="7" spans="2:9" ht="16.5" customHeight="1" x14ac:dyDescent="0.15">
      <c r="B7" s="19"/>
    </row>
    <row r="8" spans="2:9" ht="16.5" customHeight="1" x14ac:dyDescent="0.15">
      <c r="B8" s="19">
        <v>2</v>
      </c>
      <c r="C8" s="1" t="s">
        <v>5</v>
      </c>
      <c r="D8" s="20" t="s">
        <v>21</v>
      </c>
      <c r="E8" s="63" t="s">
        <v>80</v>
      </c>
      <c r="F8" s="64"/>
      <c r="G8" s="64"/>
      <c r="H8" s="21"/>
      <c r="I8" s="22"/>
    </row>
    <row r="9" spans="2:9" ht="16.5" customHeight="1" x14ac:dyDescent="0.15">
      <c r="B9" s="19"/>
      <c r="D9" s="2" t="s">
        <v>19</v>
      </c>
      <c r="E9" s="73"/>
      <c r="F9" s="74"/>
      <c r="G9" s="3"/>
      <c r="H9" s="4"/>
    </row>
    <row r="10" spans="2:9" ht="16.5" customHeight="1" x14ac:dyDescent="0.15">
      <c r="B10" s="19"/>
      <c r="D10" s="76" t="s">
        <v>20</v>
      </c>
      <c r="E10" s="78"/>
      <c r="F10" s="79"/>
      <c r="G10" s="79"/>
      <c r="H10" s="80"/>
    </row>
    <row r="11" spans="2:9" ht="16.5" customHeight="1" x14ac:dyDescent="0.15">
      <c r="B11" s="19"/>
      <c r="D11" s="77"/>
      <c r="E11" s="81"/>
      <c r="F11" s="82"/>
      <c r="G11" s="82"/>
      <c r="H11" s="83"/>
    </row>
    <row r="12" spans="2:9" ht="7.5" customHeight="1" x14ac:dyDescent="0.15">
      <c r="B12" s="19"/>
    </row>
    <row r="13" spans="2:9" ht="16.5" customHeight="1" x14ac:dyDescent="0.15">
      <c r="B13" s="19">
        <v>3</v>
      </c>
      <c r="C13" s="1" t="s">
        <v>7</v>
      </c>
    </row>
    <row r="14" spans="2:9" ht="16.5" customHeight="1" x14ac:dyDescent="0.15">
      <c r="B14" s="19"/>
      <c r="C14" s="31" t="s">
        <v>77</v>
      </c>
      <c r="D14" s="38"/>
      <c r="E14" s="38" t="s">
        <v>79</v>
      </c>
      <c r="F14" s="38"/>
      <c r="G14" s="38" t="s">
        <v>78</v>
      </c>
      <c r="H14" s="23"/>
    </row>
    <row r="15" spans="2:9" ht="7.5" customHeight="1" x14ac:dyDescent="0.15">
      <c r="B15" s="19"/>
      <c r="D15" s="15"/>
    </row>
    <row r="16" spans="2:9" ht="16.5" customHeight="1" x14ac:dyDescent="0.15">
      <c r="B16" s="19">
        <v>4</v>
      </c>
      <c r="C16" s="1" t="s">
        <v>56</v>
      </c>
    </row>
    <row r="17" spans="2:8" ht="16.5" customHeight="1" x14ac:dyDescent="0.15">
      <c r="B17" s="19"/>
      <c r="C17" s="67" t="s">
        <v>81</v>
      </c>
      <c r="D17" s="68"/>
      <c r="E17" s="68"/>
      <c r="F17" s="68"/>
      <c r="G17" s="68"/>
      <c r="H17" s="69"/>
    </row>
    <row r="18" spans="2:8" ht="16.5" customHeight="1" x14ac:dyDescent="0.15">
      <c r="B18" s="19"/>
      <c r="C18" s="101"/>
      <c r="D18" s="102"/>
      <c r="E18" s="102"/>
      <c r="F18" s="102"/>
      <c r="G18" s="102"/>
      <c r="H18" s="103"/>
    </row>
    <row r="19" spans="2:8" ht="16.5" customHeight="1" x14ac:dyDescent="0.15">
      <c r="B19" s="19"/>
      <c r="C19" s="101" t="s">
        <v>95</v>
      </c>
      <c r="D19" s="102"/>
      <c r="E19" s="102"/>
      <c r="F19" s="102"/>
      <c r="G19" s="102"/>
      <c r="H19" s="103"/>
    </row>
    <row r="20" spans="2:8" ht="16.5" customHeight="1" x14ac:dyDescent="0.15">
      <c r="B20" s="19"/>
      <c r="C20" s="70"/>
      <c r="D20" s="71"/>
      <c r="E20" s="71"/>
      <c r="F20" s="71"/>
      <c r="G20" s="71"/>
      <c r="H20" s="72"/>
    </row>
    <row r="21" spans="2:8" ht="7.5" customHeight="1" x14ac:dyDescent="0.15">
      <c r="B21" s="19"/>
      <c r="C21" s="43"/>
      <c r="D21" s="43"/>
      <c r="E21" s="43"/>
      <c r="F21" s="43"/>
      <c r="G21" s="43"/>
      <c r="H21" s="43"/>
    </row>
    <row r="22" spans="2:8" ht="16.5" customHeight="1" x14ac:dyDescent="0.15">
      <c r="B22" s="19">
        <v>5</v>
      </c>
      <c r="C22" s="1" t="s">
        <v>72</v>
      </c>
    </row>
    <row r="23" spans="2:8" ht="16.5" customHeight="1" x14ac:dyDescent="0.15">
      <c r="B23" s="19"/>
      <c r="C23" s="1" t="s">
        <v>2</v>
      </c>
    </row>
    <row r="24" spans="2:8" ht="27" customHeight="1" x14ac:dyDescent="0.15">
      <c r="B24" s="19"/>
      <c r="C24" s="7" t="s">
        <v>12</v>
      </c>
      <c r="D24" s="8" t="s">
        <v>11</v>
      </c>
      <c r="E24" s="12"/>
      <c r="F24" s="12" t="s">
        <v>8</v>
      </c>
      <c r="G24" s="17"/>
      <c r="H24" s="11" t="s">
        <v>9</v>
      </c>
    </row>
    <row r="25" spans="2:8" ht="16.5" customHeight="1" x14ac:dyDescent="0.15">
      <c r="B25" s="19"/>
      <c r="C25" s="5" t="s">
        <v>13</v>
      </c>
      <c r="D25" s="24"/>
      <c r="E25" s="15"/>
      <c r="F25" s="15"/>
      <c r="G25" s="16"/>
      <c r="H25" s="16"/>
    </row>
    <row r="26" spans="2:8" ht="16.5" customHeight="1" x14ac:dyDescent="0.15">
      <c r="B26" s="19"/>
      <c r="C26" s="5" t="s">
        <v>4</v>
      </c>
      <c r="D26" s="24"/>
      <c r="E26" s="15"/>
      <c r="F26" s="15"/>
      <c r="G26" s="16"/>
      <c r="H26" s="16"/>
    </row>
    <row r="27" spans="2:8" ht="16.5" customHeight="1" x14ac:dyDescent="0.15">
      <c r="B27" s="19"/>
      <c r="C27" s="5" t="s">
        <v>14</v>
      </c>
      <c r="D27" s="24"/>
      <c r="E27" s="15"/>
      <c r="F27" s="15"/>
      <c r="G27" s="16"/>
      <c r="H27" s="16"/>
    </row>
    <row r="28" spans="2:8" ht="16.5" customHeight="1" x14ac:dyDescent="0.15">
      <c r="B28" s="19"/>
      <c r="C28" s="53"/>
      <c r="D28" s="54"/>
      <c r="E28" s="55"/>
      <c r="F28" s="55"/>
      <c r="G28" s="56"/>
      <c r="H28" s="56"/>
    </row>
    <row r="29" spans="2:8" ht="16.5" customHeight="1" x14ac:dyDescent="0.15">
      <c r="B29" s="19"/>
      <c r="C29" s="57" t="s">
        <v>74</v>
      </c>
      <c r="D29" s="58"/>
      <c r="E29" s="59"/>
      <c r="F29" s="60"/>
      <c r="G29" s="61"/>
      <c r="H29" s="61"/>
    </row>
    <row r="30" spans="2:8" ht="16.5" customHeight="1" x14ac:dyDescent="0.15">
      <c r="B30" s="19"/>
      <c r="C30" s="30" t="s">
        <v>89</v>
      </c>
      <c r="D30" s="36" t="s">
        <v>69</v>
      </c>
      <c r="E30" s="15"/>
      <c r="F30" s="15"/>
      <c r="G30" s="16"/>
      <c r="H30" s="16"/>
    </row>
    <row r="31" spans="2:8" ht="16.5" customHeight="1" x14ac:dyDescent="0.15">
      <c r="B31" s="19"/>
      <c r="C31" s="49" t="s">
        <v>90</v>
      </c>
      <c r="D31" s="25">
        <f>SUM(D25:D30)</f>
        <v>0</v>
      </c>
      <c r="E31" s="3"/>
      <c r="F31" s="3"/>
      <c r="G31" s="4"/>
      <c r="H31" s="4"/>
    </row>
    <row r="32" spans="2:8" ht="16.5" customHeight="1" x14ac:dyDescent="0.15">
      <c r="B32" s="19"/>
      <c r="D32" s="40" t="s">
        <v>92</v>
      </c>
      <c r="H32" s="104" t="str">
        <f>IF(D31=D46,"〇","×")</f>
        <v>〇</v>
      </c>
    </row>
    <row r="33" spans="2:8" ht="16.5" customHeight="1" x14ac:dyDescent="0.15">
      <c r="B33" s="19"/>
      <c r="C33" s="1" t="s">
        <v>3</v>
      </c>
    </row>
    <row r="34" spans="2:8" ht="24.75" customHeight="1" x14ac:dyDescent="0.15">
      <c r="B34" s="19"/>
      <c r="C34" s="7" t="s">
        <v>12</v>
      </c>
      <c r="D34" s="8" t="s">
        <v>0</v>
      </c>
      <c r="E34" s="9"/>
      <c r="F34" s="18" t="s">
        <v>8</v>
      </c>
      <c r="G34" s="10" t="s">
        <v>10</v>
      </c>
      <c r="H34" s="11" t="s">
        <v>9</v>
      </c>
    </row>
    <row r="35" spans="2:8" ht="16.5" customHeight="1" x14ac:dyDescent="0.15">
      <c r="B35" s="19"/>
      <c r="C35" s="90"/>
      <c r="D35" s="32"/>
      <c r="E35" s="15"/>
      <c r="F35" s="29"/>
      <c r="G35" s="41"/>
      <c r="H35" s="16"/>
    </row>
    <row r="36" spans="2:8" ht="16.5" customHeight="1" x14ac:dyDescent="0.15">
      <c r="B36" s="19"/>
      <c r="C36" s="90"/>
      <c r="D36" s="24"/>
      <c r="E36" s="15"/>
      <c r="F36" s="29"/>
      <c r="G36" s="41"/>
      <c r="H36" s="16"/>
    </row>
    <row r="37" spans="2:8" ht="16.5" customHeight="1" x14ac:dyDescent="0.15">
      <c r="B37" s="19"/>
      <c r="C37" s="90"/>
      <c r="D37" s="24"/>
      <c r="E37" s="15"/>
      <c r="F37" s="15"/>
      <c r="G37" s="41"/>
      <c r="H37" s="16"/>
    </row>
    <row r="38" spans="2:8" ht="16.5" customHeight="1" x14ac:dyDescent="0.15">
      <c r="B38" s="19"/>
      <c r="C38" s="90"/>
      <c r="D38" s="24"/>
      <c r="E38" s="15"/>
      <c r="F38" s="15"/>
      <c r="G38" s="41"/>
      <c r="H38" s="16"/>
    </row>
    <row r="39" spans="2:8" ht="16.5" customHeight="1" x14ac:dyDescent="0.15">
      <c r="B39" s="19"/>
      <c r="C39" s="91" t="s">
        <v>93</v>
      </c>
      <c r="D39" s="97">
        <f>SUM(D35:D38)</f>
        <v>0</v>
      </c>
      <c r="E39" s="98"/>
      <c r="F39" s="98"/>
      <c r="G39" s="92"/>
      <c r="H39" s="99"/>
    </row>
    <row r="40" spans="2:8" ht="16.5" customHeight="1" x14ac:dyDescent="0.15">
      <c r="B40" s="19"/>
      <c r="C40" s="90"/>
      <c r="D40" s="94"/>
      <c r="E40" s="95"/>
      <c r="F40" s="96"/>
      <c r="G40" s="41"/>
      <c r="H40" s="16"/>
    </row>
    <row r="41" spans="2:8" ht="16.5" customHeight="1" x14ac:dyDescent="0.15">
      <c r="B41" s="19"/>
      <c r="C41" s="93"/>
      <c r="D41" s="54"/>
      <c r="E41" s="53"/>
      <c r="F41" s="55"/>
      <c r="G41" s="65"/>
      <c r="H41" s="66"/>
    </row>
    <row r="42" spans="2:8" ht="16.5" customHeight="1" x14ac:dyDescent="0.15">
      <c r="B42" s="19"/>
      <c r="C42" s="30" t="s">
        <v>94</v>
      </c>
      <c r="D42" s="100">
        <f>SUM(D40:D41)</f>
        <v>0</v>
      </c>
      <c r="E42" s="15"/>
      <c r="F42" s="15"/>
      <c r="G42" s="89"/>
      <c r="H42" s="16"/>
    </row>
    <row r="43" spans="2:8" ht="16.5" customHeight="1" x14ac:dyDescent="0.15">
      <c r="B43" s="19"/>
      <c r="C43" s="49" t="s">
        <v>91</v>
      </c>
      <c r="D43" s="33">
        <f>SUM(D42,D39)</f>
        <v>0</v>
      </c>
      <c r="E43" s="3"/>
      <c r="F43" s="3"/>
      <c r="G43" s="2"/>
      <c r="H43" s="4"/>
    </row>
    <row r="44" spans="2:8" ht="16.5" customHeight="1" x14ac:dyDescent="0.15">
      <c r="B44" s="19"/>
      <c r="D44" s="40" t="s">
        <v>83</v>
      </c>
    </row>
    <row r="45" spans="2:8" ht="16.5" customHeight="1" x14ac:dyDescent="0.15">
      <c r="B45" s="19"/>
      <c r="D45" s="45" t="s">
        <v>61</v>
      </c>
    </row>
    <row r="46" spans="2:8" ht="16.5" customHeight="1" x14ac:dyDescent="0.15">
      <c r="B46" s="19">
        <v>6</v>
      </c>
      <c r="C46" s="1" t="s">
        <v>14</v>
      </c>
    </row>
    <row r="47" spans="2:8" ht="16.5" customHeight="1" x14ac:dyDescent="0.15">
      <c r="C47" s="1" t="s">
        <v>15</v>
      </c>
      <c r="E47" s="39"/>
      <c r="F47" s="40" t="s">
        <v>49</v>
      </c>
    </row>
    <row r="48" spans="2:8" ht="11.25" customHeight="1" x14ac:dyDescent="0.15">
      <c r="C48" s="34"/>
    </row>
    <row r="49" spans="2:11" ht="16.5" customHeight="1" x14ac:dyDescent="0.15">
      <c r="C49" s="1" t="s">
        <v>63</v>
      </c>
      <c r="F49" s="39"/>
      <c r="G49" s="40" t="s">
        <v>62</v>
      </c>
    </row>
    <row r="50" spans="2:11" ht="16.5" customHeight="1" x14ac:dyDescent="0.15">
      <c r="J50" s="6" t="s">
        <v>71</v>
      </c>
      <c r="K50" s="50"/>
    </row>
    <row r="51" spans="2:11" ht="16.5" customHeight="1" thickBot="1" x14ac:dyDescent="0.2">
      <c r="B51" s="1" t="s">
        <v>30</v>
      </c>
      <c r="H51" s="48"/>
    </row>
    <row r="52" spans="2:11" ht="22.5" customHeight="1" thickBot="1" x14ac:dyDescent="0.2">
      <c r="C52" s="26" t="s">
        <v>66</v>
      </c>
      <c r="D52" s="51">
        <f>D43</f>
        <v>0</v>
      </c>
      <c r="E52" s="26" t="s">
        <v>67</v>
      </c>
      <c r="F52" s="51">
        <f>D39</f>
        <v>0</v>
      </c>
      <c r="G52" s="44" t="s">
        <v>70</v>
      </c>
      <c r="H52" s="52">
        <f>ROUNDDOWN(F52*K50,-3)</f>
        <v>0</v>
      </c>
    </row>
    <row r="53" spans="2:11" ht="4.5" customHeight="1" thickBot="1" x14ac:dyDescent="0.2"/>
    <row r="54" spans="2:11" ht="22.5" customHeight="1" thickBot="1" x14ac:dyDescent="0.2">
      <c r="C54" s="44" t="s">
        <v>24</v>
      </c>
      <c r="D54" s="28"/>
      <c r="E54" s="26" t="s">
        <v>26</v>
      </c>
      <c r="F54" s="27"/>
      <c r="G54" s="37" t="s">
        <v>25</v>
      </c>
      <c r="H54" s="28"/>
    </row>
    <row r="55" spans="2:11" ht="4.5" customHeight="1" x14ac:dyDescent="0.15"/>
    <row r="57" spans="2:11" ht="16.5" customHeight="1" x14ac:dyDescent="0.15">
      <c r="B57" s="1" t="s">
        <v>76</v>
      </c>
    </row>
  </sheetData>
  <mergeCells count="7">
    <mergeCell ref="C17:H17"/>
    <mergeCell ref="C20:H20"/>
    <mergeCell ref="D6:H6"/>
    <mergeCell ref="E9:F9"/>
    <mergeCell ref="D10:D11"/>
    <mergeCell ref="E10:H10"/>
    <mergeCell ref="E11:H11"/>
  </mergeCells>
  <phoneticPr fontId="2"/>
  <pageMargins left="0.39370078740157483" right="0.19685039370078741" top="0.19685039370078741" bottom="0" header="0.11811023622047245" footer="0.11811023622047245"/>
  <pageSetup paperSize="9" orientation="portrait" horizontalDpi="360" verticalDpi="36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8C6DE-84C5-4D79-BF78-361DF4C74E81}">
  <dimension ref="B1:K58"/>
  <sheetViews>
    <sheetView topLeftCell="A40" zoomScaleNormal="100" workbookViewId="0">
      <selection activeCell="D54" sqref="D54"/>
    </sheetView>
  </sheetViews>
  <sheetFormatPr defaultRowHeight="16.5" customHeight="1" x14ac:dyDescent="0.15"/>
  <cols>
    <col min="1" max="1" width="1.25" style="1" customWidth="1"/>
    <col min="2" max="2" width="4.5" style="1" customWidth="1"/>
    <col min="3" max="3" width="14.375" style="1" customWidth="1"/>
    <col min="4" max="5" width="12.5" style="1" customWidth="1"/>
    <col min="6" max="6" width="15.875" style="1" customWidth="1"/>
    <col min="7" max="7" width="11.25" style="1" customWidth="1"/>
    <col min="8" max="8" width="23.75" style="1" customWidth="1"/>
    <col min="9" max="9" width="1.25" style="1" customWidth="1"/>
    <col min="10" max="16384" width="9" style="1"/>
  </cols>
  <sheetData>
    <row r="1" spans="2:9" ht="16.5" customHeight="1" x14ac:dyDescent="0.15">
      <c r="B1" s="1" t="s">
        <v>16</v>
      </c>
    </row>
    <row r="2" spans="2:9" ht="16.5" customHeight="1" x14ac:dyDescent="0.15">
      <c r="D2" s="35" t="s">
        <v>68</v>
      </c>
    </row>
    <row r="3" spans="2:9" ht="7.5" customHeight="1" x14ac:dyDescent="0.15">
      <c r="D3" s="35"/>
    </row>
    <row r="4" spans="2:9" ht="16.5" customHeight="1" x14ac:dyDescent="0.15">
      <c r="G4" s="6" t="s">
        <v>17</v>
      </c>
      <c r="H4" s="23" t="s">
        <v>22</v>
      </c>
    </row>
    <row r="6" spans="2:9" ht="16.5" customHeight="1" x14ac:dyDescent="0.15">
      <c r="B6" s="19">
        <v>1</v>
      </c>
      <c r="C6" s="1" t="s">
        <v>6</v>
      </c>
      <c r="D6" s="73" t="s">
        <v>18</v>
      </c>
      <c r="E6" s="74"/>
      <c r="F6" s="74"/>
      <c r="G6" s="74"/>
      <c r="H6" s="75"/>
    </row>
    <row r="7" spans="2:9" ht="16.5" customHeight="1" x14ac:dyDescent="0.15">
      <c r="B7" s="19"/>
    </row>
    <row r="8" spans="2:9" ht="16.5" customHeight="1" x14ac:dyDescent="0.15">
      <c r="B8" s="19">
        <v>2</v>
      </c>
      <c r="C8" s="1" t="s">
        <v>5</v>
      </c>
      <c r="D8" s="20" t="s">
        <v>21</v>
      </c>
      <c r="E8" s="87" t="s">
        <v>37</v>
      </c>
      <c r="F8" s="88"/>
      <c r="G8" s="88"/>
      <c r="H8" s="21"/>
      <c r="I8" s="22"/>
    </row>
    <row r="9" spans="2:9" ht="16.5" customHeight="1" x14ac:dyDescent="0.15">
      <c r="B9" s="19"/>
      <c r="D9" s="2" t="s">
        <v>19</v>
      </c>
      <c r="E9" s="73" t="s">
        <v>23</v>
      </c>
      <c r="F9" s="74"/>
      <c r="G9" s="3"/>
      <c r="H9" s="4"/>
    </row>
    <row r="10" spans="2:9" ht="16.5" customHeight="1" x14ac:dyDescent="0.15">
      <c r="B10" s="19"/>
      <c r="D10" s="76" t="s">
        <v>20</v>
      </c>
      <c r="E10" s="78" t="s">
        <v>35</v>
      </c>
      <c r="F10" s="79"/>
      <c r="G10" s="79"/>
      <c r="H10" s="80"/>
    </row>
    <row r="11" spans="2:9" ht="16.5" customHeight="1" x14ac:dyDescent="0.15">
      <c r="B11" s="19"/>
      <c r="D11" s="77"/>
      <c r="E11" s="81" t="s">
        <v>36</v>
      </c>
      <c r="F11" s="82"/>
      <c r="G11" s="82"/>
      <c r="H11" s="83"/>
    </row>
    <row r="12" spans="2:9" ht="7.5" customHeight="1" x14ac:dyDescent="0.15">
      <c r="B12" s="19"/>
    </row>
    <row r="13" spans="2:9" ht="16.5" customHeight="1" x14ac:dyDescent="0.15">
      <c r="B13" s="19">
        <v>3</v>
      </c>
      <c r="C13" s="1" t="s">
        <v>7</v>
      </c>
    </row>
    <row r="14" spans="2:9" ht="16.5" customHeight="1" x14ac:dyDescent="0.15">
      <c r="B14" s="19"/>
      <c r="C14" s="31" t="s">
        <v>38</v>
      </c>
      <c r="D14" s="38"/>
      <c r="E14" s="38"/>
      <c r="F14" s="38"/>
      <c r="G14" s="38"/>
      <c r="H14" s="23"/>
    </row>
    <row r="15" spans="2:9" ht="7.5" customHeight="1" x14ac:dyDescent="0.15">
      <c r="B15" s="19"/>
      <c r="D15" s="15"/>
    </row>
    <row r="16" spans="2:9" ht="16.5" customHeight="1" x14ac:dyDescent="0.15">
      <c r="B16" s="19">
        <v>4</v>
      </c>
      <c r="C16" s="1" t="s">
        <v>56</v>
      </c>
    </row>
    <row r="17" spans="2:8" ht="16.5" customHeight="1" x14ac:dyDescent="0.15">
      <c r="B17" s="19"/>
      <c r="C17" s="84" t="s">
        <v>87</v>
      </c>
      <c r="D17" s="85"/>
      <c r="E17" s="85"/>
      <c r="F17" s="85"/>
      <c r="G17" s="85"/>
      <c r="H17" s="86"/>
    </row>
    <row r="18" spans="2:8" ht="16.5" customHeight="1" x14ac:dyDescent="0.15">
      <c r="B18" s="19"/>
      <c r="C18" s="70" t="s">
        <v>88</v>
      </c>
      <c r="D18" s="71"/>
      <c r="E18" s="71"/>
      <c r="F18" s="71"/>
      <c r="G18" s="71"/>
      <c r="H18" s="72"/>
    </row>
    <row r="19" spans="2:8" ht="7.5" customHeight="1" x14ac:dyDescent="0.15">
      <c r="B19" s="19"/>
      <c r="C19" s="43"/>
      <c r="D19" s="43"/>
      <c r="E19" s="43"/>
      <c r="F19" s="43"/>
      <c r="G19" s="43"/>
      <c r="H19" s="43"/>
    </row>
    <row r="20" spans="2:8" ht="16.5" customHeight="1" x14ac:dyDescent="0.15">
      <c r="B20" s="19">
        <v>5</v>
      </c>
      <c r="C20" s="1" t="s">
        <v>72</v>
      </c>
    </row>
    <row r="21" spans="2:8" ht="16.5" customHeight="1" x14ac:dyDescent="0.15">
      <c r="B21" s="19"/>
      <c r="C21" s="1" t="s">
        <v>2</v>
      </c>
    </row>
    <row r="22" spans="2:8" ht="27" customHeight="1" x14ac:dyDescent="0.15">
      <c r="B22" s="19"/>
      <c r="C22" s="7" t="s">
        <v>12</v>
      </c>
      <c r="D22" s="8" t="s">
        <v>11</v>
      </c>
      <c r="E22" s="12"/>
      <c r="F22" s="12" t="s">
        <v>8</v>
      </c>
      <c r="G22" s="17"/>
      <c r="H22" s="11" t="s">
        <v>9</v>
      </c>
    </row>
    <row r="23" spans="2:8" ht="16.5" customHeight="1" x14ac:dyDescent="0.15">
      <c r="B23" s="19"/>
      <c r="C23" s="5" t="s">
        <v>13</v>
      </c>
      <c r="D23" s="24">
        <f>500*50</f>
        <v>25000</v>
      </c>
      <c r="E23" s="15" t="s">
        <v>65</v>
      </c>
      <c r="F23" s="15" t="s">
        <v>28</v>
      </c>
      <c r="G23" s="16"/>
      <c r="H23" s="16" t="s">
        <v>29</v>
      </c>
    </row>
    <row r="24" spans="2:8" ht="16.5" customHeight="1" x14ac:dyDescent="0.15">
      <c r="B24" s="19"/>
      <c r="C24" s="5" t="s">
        <v>4</v>
      </c>
      <c r="D24" s="24">
        <v>125000</v>
      </c>
      <c r="E24" s="15" t="s">
        <v>34</v>
      </c>
      <c r="F24" s="15"/>
      <c r="G24" s="16"/>
      <c r="H24" s="16"/>
    </row>
    <row r="25" spans="2:8" ht="16.5" customHeight="1" x14ac:dyDescent="0.15">
      <c r="B25" s="19"/>
      <c r="C25" s="5" t="s">
        <v>14</v>
      </c>
      <c r="D25" s="24">
        <v>50000</v>
      </c>
      <c r="E25" s="15" t="s">
        <v>32</v>
      </c>
      <c r="F25" s="15" t="s">
        <v>33</v>
      </c>
      <c r="G25" s="16"/>
      <c r="H25" s="16"/>
    </row>
    <row r="26" spans="2:8" ht="16.5" customHeight="1" x14ac:dyDescent="0.15">
      <c r="B26" s="19"/>
      <c r="C26" s="53"/>
      <c r="D26" s="54"/>
      <c r="E26" s="55"/>
      <c r="F26" s="55"/>
      <c r="G26" s="56"/>
      <c r="H26" s="56"/>
    </row>
    <row r="27" spans="2:8" ht="16.5" customHeight="1" x14ac:dyDescent="0.15">
      <c r="B27" s="19"/>
      <c r="C27" s="57" t="s">
        <v>74</v>
      </c>
      <c r="D27" s="58">
        <v>100000</v>
      </c>
      <c r="E27" s="59" t="s">
        <v>64</v>
      </c>
      <c r="F27" s="60" t="s">
        <v>31</v>
      </c>
      <c r="G27" s="61"/>
      <c r="H27" s="61" t="s">
        <v>75</v>
      </c>
    </row>
    <row r="28" spans="2:8" ht="16.5" customHeight="1" x14ac:dyDescent="0.15">
      <c r="B28" s="19"/>
      <c r="C28" s="30" t="s">
        <v>89</v>
      </c>
      <c r="D28" s="36" t="s">
        <v>69</v>
      </c>
      <c r="E28" s="15"/>
      <c r="F28" s="15"/>
      <c r="G28" s="16"/>
      <c r="H28" s="16"/>
    </row>
    <row r="29" spans="2:8" ht="16.5" customHeight="1" x14ac:dyDescent="0.15">
      <c r="B29" s="19"/>
      <c r="C29" s="49" t="s">
        <v>90</v>
      </c>
      <c r="D29" s="25">
        <f>SUM(D23:D28)</f>
        <v>300000</v>
      </c>
      <c r="E29" s="3"/>
      <c r="F29" s="3"/>
      <c r="G29" s="4"/>
      <c r="H29" s="4"/>
    </row>
    <row r="30" spans="2:8" ht="16.5" customHeight="1" x14ac:dyDescent="0.15">
      <c r="B30" s="19"/>
      <c r="D30" s="40" t="s">
        <v>92</v>
      </c>
      <c r="H30" s="104" t="str">
        <f>IF(D29=D44,"〇","×")</f>
        <v>〇</v>
      </c>
    </row>
    <row r="31" spans="2:8" ht="16.5" customHeight="1" x14ac:dyDescent="0.15">
      <c r="B31" s="19"/>
      <c r="C31" s="1" t="s">
        <v>3</v>
      </c>
    </row>
    <row r="32" spans="2:8" ht="24.75" customHeight="1" x14ac:dyDescent="0.15">
      <c r="B32" s="19"/>
      <c r="C32" s="7" t="s">
        <v>12</v>
      </c>
      <c r="D32" s="8" t="s">
        <v>0</v>
      </c>
      <c r="E32" s="9"/>
      <c r="F32" s="18" t="s">
        <v>8</v>
      </c>
      <c r="G32" s="10" t="s">
        <v>10</v>
      </c>
      <c r="H32" s="11" t="s">
        <v>9</v>
      </c>
    </row>
    <row r="33" spans="2:8" ht="16.5" customHeight="1" x14ac:dyDescent="0.15">
      <c r="B33" s="19"/>
      <c r="C33" s="13" t="s">
        <v>42</v>
      </c>
      <c r="D33" s="32">
        <v>120000</v>
      </c>
      <c r="E33" s="15" t="s">
        <v>43</v>
      </c>
      <c r="F33" s="29">
        <v>20000</v>
      </c>
      <c r="G33" s="41"/>
      <c r="H33" s="16"/>
    </row>
    <row r="34" spans="2:8" ht="16.5" customHeight="1" x14ac:dyDescent="0.15">
      <c r="B34" s="19"/>
      <c r="C34" s="13"/>
      <c r="D34" s="24"/>
      <c r="E34" s="15" t="s">
        <v>1</v>
      </c>
      <c r="F34" s="29">
        <v>100000</v>
      </c>
      <c r="G34" s="41"/>
      <c r="H34" s="16"/>
    </row>
    <row r="35" spans="2:8" ht="16.5" customHeight="1" x14ac:dyDescent="0.15">
      <c r="B35" s="19"/>
      <c r="C35" s="13" t="s">
        <v>39</v>
      </c>
      <c r="D35" s="24">
        <v>23000</v>
      </c>
      <c r="E35" s="15" t="s">
        <v>44</v>
      </c>
      <c r="F35" s="15"/>
      <c r="G35" s="41"/>
      <c r="H35" s="16"/>
    </row>
    <row r="36" spans="2:8" ht="16.5" customHeight="1" x14ac:dyDescent="0.15">
      <c r="B36" s="19"/>
      <c r="C36" s="13" t="s">
        <v>85</v>
      </c>
      <c r="D36" s="24">
        <v>90000</v>
      </c>
      <c r="E36" s="15" t="s">
        <v>84</v>
      </c>
      <c r="F36" s="15"/>
      <c r="G36" s="41"/>
      <c r="H36" s="16"/>
    </row>
    <row r="37" spans="2:8" ht="16.5" customHeight="1" x14ac:dyDescent="0.15">
      <c r="B37" s="19"/>
      <c r="C37" s="13" t="s">
        <v>50</v>
      </c>
      <c r="D37" s="24">
        <v>30000</v>
      </c>
      <c r="E37" s="15" t="s">
        <v>52</v>
      </c>
      <c r="F37" s="15"/>
      <c r="G37" s="41"/>
      <c r="H37" s="16"/>
    </row>
    <row r="38" spans="2:8" ht="16.5" customHeight="1" x14ac:dyDescent="0.15">
      <c r="B38" s="19"/>
      <c r="C38" s="13" t="s">
        <v>86</v>
      </c>
      <c r="D38" s="24">
        <v>25000</v>
      </c>
      <c r="E38" s="15"/>
      <c r="F38" s="15"/>
      <c r="G38" s="41"/>
      <c r="H38" s="16"/>
    </row>
    <row r="39" spans="2:8" ht="16.5" customHeight="1" x14ac:dyDescent="0.15">
      <c r="B39" s="19"/>
      <c r="C39" s="53" t="s">
        <v>54</v>
      </c>
      <c r="D39" s="54">
        <v>2000</v>
      </c>
      <c r="E39" s="55" t="s">
        <v>55</v>
      </c>
      <c r="F39" s="55"/>
      <c r="G39" s="65"/>
      <c r="H39" s="56"/>
    </row>
    <row r="40" spans="2:8" ht="16.5" customHeight="1" x14ac:dyDescent="0.15">
      <c r="B40" s="19"/>
      <c r="C40" s="91" t="s">
        <v>93</v>
      </c>
      <c r="D40" s="97">
        <f>SUM(D33:D39)</f>
        <v>290000</v>
      </c>
      <c r="E40" s="98"/>
      <c r="F40" s="98"/>
      <c r="G40" s="92"/>
      <c r="H40" s="99"/>
    </row>
    <row r="41" spans="2:8" ht="16.5" customHeight="1" x14ac:dyDescent="0.15">
      <c r="B41" s="19"/>
      <c r="C41" s="90" t="s">
        <v>82</v>
      </c>
      <c r="D41" s="94">
        <v>10000</v>
      </c>
      <c r="E41" s="95"/>
      <c r="F41" s="96"/>
      <c r="G41" s="41"/>
      <c r="H41" s="16"/>
    </row>
    <row r="42" spans="2:8" ht="16.5" customHeight="1" x14ac:dyDescent="0.15">
      <c r="B42" s="19"/>
      <c r="C42" s="93"/>
      <c r="D42" s="54"/>
      <c r="E42" s="53"/>
      <c r="F42" s="55"/>
      <c r="G42" s="65"/>
      <c r="H42" s="66"/>
    </row>
    <row r="43" spans="2:8" ht="16.5" customHeight="1" x14ac:dyDescent="0.15">
      <c r="B43" s="19"/>
      <c r="C43" s="30" t="s">
        <v>94</v>
      </c>
      <c r="D43" s="100">
        <f>SUM(D41:D42)</f>
        <v>10000</v>
      </c>
      <c r="E43" s="15"/>
      <c r="F43" s="15"/>
      <c r="G43" s="89"/>
      <c r="H43" s="16"/>
    </row>
    <row r="44" spans="2:8" ht="16.5" customHeight="1" x14ac:dyDescent="0.15">
      <c r="B44" s="19"/>
      <c r="C44" s="49" t="s">
        <v>91</v>
      </c>
      <c r="D44" s="33">
        <f>SUM(D43,D40)</f>
        <v>300000</v>
      </c>
      <c r="E44" s="3"/>
      <c r="F44" s="3"/>
      <c r="G44" s="2"/>
      <c r="H44" s="4"/>
    </row>
    <row r="45" spans="2:8" ht="16.5" customHeight="1" x14ac:dyDescent="0.15">
      <c r="B45" s="19"/>
      <c r="D45" s="40" t="s">
        <v>83</v>
      </c>
    </row>
    <row r="46" spans="2:8" ht="16.5" customHeight="1" x14ac:dyDescent="0.15">
      <c r="B46" s="19"/>
      <c r="D46" s="45" t="s">
        <v>61</v>
      </c>
    </row>
    <row r="47" spans="2:8" ht="16.5" customHeight="1" x14ac:dyDescent="0.15">
      <c r="B47" s="19">
        <v>6</v>
      </c>
      <c r="C47" s="1" t="s">
        <v>14</v>
      </c>
    </row>
    <row r="48" spans="2:8" ht="16.5" customHeight="1" x14ac:dyDescent="0.15">
      <c r="C48" s="1" t="s">
        <v>15</v>
      </c>
      <c r="E48" s="39" t="s">
        <v>48</v>
      </c>
      <c r="F48" s="40" t="s">
        <v>49</v>
      </c>
    </row>
    <row r="49" spans="2:11" ht="11.25" customHeight="1" x14ac:dyDescent="0.15">
      <c r="C49" s="34"/>
    </row>
    <row r="50" spans="2:11" ht="16.5" customHeight="1" x14ac:dyDescent="0.15">
      <c r="C50" s="1" t="s">
        <v>63</v>
      </c>
      <c r="F50" s="39" t="s">
        <v>48</v>
      </c>
      <c r="G50" s="40" t="s">
        <v>62</v>
      </c>
    </row>
    <row r="52" spans="2:11" ht="16.5" customHeight="1" thickBot="1" x14ac:dyDescent="0.2">
      <c r="B52" s="1" t="s">
        <v>30</v>
      </c>
      <c r="H52" s="48"/>
    </row>
    <row r="53" spans="2:11" ht="23.25" customHeight="1" thickBot="1" x14ac:dyDescent="0.2">
      <c r="C53" s="26" t="s">
        <v>66</v>
      </c>
      <c r="D53" s="46">
        <f>D44</f>
        <v>300000</v>
      </c>
      <c r="E53" s="26" t="s">
        <v>67</v>
      </c>
      <c r="F53" s="46">
        <f>D40</f>
        <v>290000</v>
      </c>
      <c r="G53" s="44" t="s">
        <v>70</v>
      </c>
      <c r="H53" s="47">
        <f>ROUNDDOWN(F53*K53,-3)</f>
        <v>87000</v>
      </c>
      <c r="J53" s="6" t="s">
        <v>71</v>
      </c>
      <c r="K53" s="50">
        <v>0.3</v>
      </c>
    </row>
    <row r="54" spans="2:11" ht="4.5" customHeight="1" thickBot="1" x14ac:dyDescent="0.2"/>
    <row r="55" spans="2:11" ht="22.5" customHeight="1" thickBot="1" x14ac:dyDescent="0.2">
      <c r="C55" s="44" t="s">
        <v>24</v>
      </c>
      <c r="D55" s="28"/>
      <c r="E55" s="26" t="s">
        <v>26</v>
      </c>
      <c r="F55" s="27"/>
      <c r="G55" s="37" t="s">
        <v>25</v>
      </c>
      <c r="H55" s="28"/>
    </row>
    <row r="56" spans="2:11" ht="4.5" customHeight="1" x14ac:dyDescent="0.15"/>
    <row r="58" spans="2:11" ht="16.5" customHeight="1" x14ac:dyDescent="0.15">
      <c r="B58" s="1" t="s">
        <v>76</v>
      </c>
    </row>
  </sheetData>
  <mergeCells count="8">
    <mergeCell ref="E10:H10"/>
    <mergeCell ref="E11:H11"/>
    <mergeCell ref="C17:H17"/>
    <mergeCell ref="C18:H18"/>
    <mergeCell ref="D6:H6"/>
    <mergeCell ref="E9:F9"/>
    <mergeCell ref="D10:D11"/>
    <mergeCell ref="E8:G8"/>
  </mergeCells>
  <phoneticPr fontId="2"/>
  <pageMargins left="0.39370078740157483" right="0.19685039370078741" top="0.39370078740157483" bottom="0.19685039370078741" header="0.11811023622047245" footer="0.11811023622047245"/>
  <pageSetup paperSize="9" orientation="portrait" horizontalDpi="360" verticalDpi="36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7CAED-23D7-48C8-B802-86E1E086AC18}">
  <sheetPr>
    <pageSetUpPr fitToPage="1"/>
  </sheetPr>
  <dimension ref="B1:K58"/>
  <sheetViews>
    <sheetView tabSelected="1" zoomScaleNormal="100" workbookViewId="0">
      <selection activeCell="K58" sqref="K58"/>
    </sheetView>
  </sheetViews>
  <sheetFormatPr defaultRowHeight="16.5" customHeight="1" x14ac:dyDescent="0.15"/>
  <cols>
    <col min="1" max="1" width="1.25" style="1" customWidth="1"/>
    <col min="2" max="2" width="4.5" style="1" customWidth="1"/>
    <col min="3" max="3" width="14.375" style="1" customWidth="1"/>
    <col min="4" max="5" width="12.5" style="1" customWidth="1"/>
    <col min="6" max="6" width="15.875" style="1" customWidth="1"/>
    <col min="7" max="7" width="11.25" style="1" customWidth="1"/>
    <col min="8" max="8" width="23.75" style="1" customWidth="1"/>
    <col min="9" max="9" width="1.25" style="1" customWidth="1"/>
    <col min="10" max="16384" width="9" style="1"/>
  </cols>
  <sheetData>
    <row r="1" spans="2:9" ht="16.5" customHeight="1" x14ac:dyDescent="0.15">
      <c r="B1" s="1" t="s">
        <v>16</v>
      </c>
    </row>
    <row r="2" spans="2:9" ht="16.5" customHeight="1" x14ac:dyDescent="0.15">
      <c r="D2" s="35" t="s">
        <v>68</v>
      </c>
    </row>
    <row r="3" spans="2:9" ht="7.5" customHeight="1" x14ac:dyDescent="0.15">
      <c r="D3" s="35"/>
    </row>
    <row r="4" spans="2:9" ht="16.5" customHeight="1" x14ac:dyDescent="0.15">
      <c r="G4" s="6" t="s">
        <v>17</v>
      </c>
      <c r="H4" s="23" t="s">
        <v>22</v>
      </c>
    </row>
    <row r="6" spans="2:9" ht="16.5" customHeight="1" x14ac:dyDescent="0.15">
      <c r="B6" s="19">
        <v>1</v>
      </c>
      <c r="C6" s="1" t="s">
        <v>6</v>
      </c>
      <c r="D6" s="73" t="s">
        <v>18</v>
      </c>
      <c r="E6" s="74"/>
      <c r="F6" s="74"/>
      <c r="G6" s="74"/>
      <c r="H6" s="75"/>
    </row>
    <row r="7" spans="2:9" ht="16.5" customHeight="1" x14ac:dyDescent="0.15">
      <c r="B7" s="19"/>
    </row>
    <row r="8" spans="2:9" ht="16.5" customHeight="1" x14ac:dyDescent="0.15">
      <c r="B8" s="19">
        <v>2</v>
      </c>
      <c r="C8" s="1" t="s">
        <v>5</v>
      </c>
      <c r="D8" s="20" t="s">
        <v>21</v>
      </c>
      <c r="E8" s="87" t="s">
        <v>37</v>
      </c>
      <c r="F8" s="88"/>
      <c r="G8" s="88"/>
      <c r="H8" s="21"/>
      <c r="I8" s="22"/>
    </row>
    <row r="9" spans="2:9" ht="16.5" customHeight="1" x14ac:dyDescent="0.15">
      <c r="B9" s="19"/>
      <c r="D9" s="2" t="s">
        <v>19</v>
      </c>
      <c r="E9" s="73" t="s">
        <v>23</v>
      </c>
      <c r="F9" s="74"/>
      <c r="G9" s="3"/>
      <c r="H9" s="4"/>
    </row>
    <row r="10" spans="2:9" ht="16.5" customHeight="1" x14ac:dyDescent="0.15">
      <c r="B10" s="19"/>
      <c r="D10" s="76" t="s">
        <v>20</v>
      </c>
      <c r="E10" s="78" t="s">
        <v>35</v>
      </c>
      <c r="F10" s="79"/>
      <c r="G10" s="79"/>
      <c r="H10" s="80"/>
    </row>
    <row r="11" spans="2:9" ht="16.5" customHeight="1" x14ac:dyDescent="0.15">
      <c r="B11" s="19"/>
      <c r="D11" s="77"/>
      <c r="E11" s="81" t="s">
        <v>36</v>
      </c>
      <c r="F11" s="82"/>
      <c r="G11" s="82"/>
      <c r="H11" s="83"/>
    </row>
    <row r="12" spans="2:9" ht="7.5" customHeight="1" x14ac:dyDescent="0.15">
      <c r="B12" s="19"/>
    </row>
    <row r="13" spans="2:9" ht="16.5" customHeight="1" x14ac:dyDescent="0.15">
      <c r="B13" s="19">
        <v>3</v>
      </c>
      <c r="C13" s="1" t="s">
        <v>7</v>
      </c>
    </row>
    <row r="14" spans="2:9" ht="16.5" customHeight="1" x14ac:dyDescent="0.15">
      <c r="B14" s="19"/>
      <c r="C14" s="31" t="s">
        <v>57</v>
      </c>
      <c r="D14" s="38"/>
      <c r="E14" s="38"/>
      <c r="F14" s="38"/>
      <c r="G14" s="38"/>
      <c r="H14" s="23"/>
    </row>
    <row r="15" spans="2:9" ht="7.5" customHeight="1" x14ac:dyDescent="0.15">
      <c r="B15" s="19"/>
      <c r="D15" s="15"/>
    </row>
    <row r="16" spans="2:9" ht="16.5" customHeight="1" x14ac:dyDescent="0.15">
      <c r="B16" s="19">
        <v>4</v>
      </c>
      <c r="C16" s="1" t="s">
        <v>56</v>
      </c>
    </row>
    <row r="17" spans="2:8" ht="16.5" customHeight="1" x14ac:dyDescent="0.15">
      <c r="B17" s="19"/>
      <c r="C17" s="84" t="s">
        <v>58</v>
      </c>
      <c r="D17" s="85"/>
      <c r="E17" s="85"/>
      <c r="F17" s="85"/>
      <c r="G17" s="85"/>
      <c r="H17" s="86"/>
    </row>
    <row r="18" spans="2:8" ht="16.5" customHeight="1" x14ac:dyDescent="0.15">
      <c r="B18" s="19"/>
      <c r="C18" s="81" t="s">
        <v>59</v>
      </c>
      <c r="D18" s="82"/>
      <c r="E18" s="82"/>
      <c r="F18" s="82"/>
      <c r="G18" s="82"/>
      <c r="H18" s="83"/>
    </row>
    <row r="19" spans="2:8" ht="7.5" customHeight="1" x14ac:dyDescent="0.15">
      <c r="B19" s="19"/>
      <c r="C19" s="42"/>
      <c r="D19" s="42"/>
      <c r="E19" s="42"/>
      <c r="F19" s="42"/>
      <c r="G19" s="42"/>
      <c r="H19" s="42"/>
    </row>
    <row r="20" spans="2:8" ht="16.5" customHeight="1" x14ac:dyDescent="0.15">
      <c r="B20" s="19">
        <v>5</v>
      </c>
      <c r="C20" s="1" t="s">
        <v>72</v>
      </c>
    </row>
    <row r="21" spans="2:8" ht="16.5" customHeight="1" x14ac:dyDescent="0.15">
      <c r="B21" s="19"/>
      <c r="C21" s="1" t="s">
        <v>2</v>
      </c>
    </row>
    <row r="22" spans="2:8" ht="27" customHeight="1" x14ac:dyDescent="0.15">
      <c r="B22" s="19"/>
      <c r="C22" s="7" t="s">
        <v>12</v>
      </c>
      <c r="D22" s="8" t="s">
        <v>11</v>
      </c>
      <c r="E22" s="12"/>
      <c r="F22" s="12" t="s">
        <v>8</v>
      </c>
      <c r="G22" s="17"/>
      <c r="H22" s="11" t="s">
        <v>9</v>
      </c>
    </row>
    <row r="23" spans="2:8" ht="16.5" customHeight="1" x14ac:dyDescent="0.15">
      <c r="B23" s="19"/>
      <c r="C23" s="5" t="s">
        <v>13</v>
      </c>
      <c r="D23" s="24">
        <f>500*50</f>
        <v>25000</v>
      </c>
      <c r="E23" s="15" t="s">
        <v>27</v>
      </c>
      <c r="F23" s="15" t="s">
        <v>28</v>
      </c>
      <c r="G23" s="16"/>
      <c r="H23" s="16" t="s">
        <v>29</v>
      </c>
    </row>
    <row r="24" spans="2:8" ht="16.5" customHeight="1" x14ac:dyDescent="0.15">
      <c r="B24" s="19"/>
      <c r="C24" s="5" t="s">
        <v>4</v>
      </c>
      <c r="D24" s="24">
        <v>35500</v>
      </c>
      <c r="E24" s="15" t="s">
        <v>34</v>
      </c>
      <c r="F24" s="15"/>
      <c r="G24" s="16"/>
      <c r="H24" s="16"/>
    </row>
    <row r="25" spans="2:8" ht="16.5" customHeight="1" x14ac:dyDescent="0.15">
      <c r="B25" s="19"/>
      <c r="C25" s="5" t="s">
        <v>14</v>
      </c>
      <c r="D25" s="24">
        <v>50000</v>
      </c>
      <c r="E25" s="15" t="s">
        <v>32</v>
      </c>
      <c r="F25" s="15" t="s">
        <v>33</v>
      </c>
      <c r="G25" s="16"/>
      <c r="H25" s="16"/>
    </row>
    <row r="26" spans="2:8" ht="16.5" customHeight="1" x14ac:dyDescent="0.15">
      <c r="B26" s="19"/>
      <c r="C26" s="62"/>
      <c r="D26" s="54"/>
      <c r="E26" s="55"/>
      <c r="F26" s="55"/>
      <c r="G26" s="56"/>
      <c r="H26" s="56"/>
    </row>
    <row r="27" spans="2:8" ht="16.5" customHeight="1" x14ac:dyDescent="0.15">
      <c r="B27" s="19"/>
      <c r="C27" s="57" t="s">
        <v>74</v>
      </c>
      <c r="D27" s="58">
        <v>100000</v>
      </c>
      <c r="E27" s="59" t="s">
        <v>64</v>
      </c>
      <c r="F27" s="60" t="s">
        <v>31</v>
      </c>
      <c r="G27" s="61"/>
      <c r="H27" s="61" t="s">
        <v>75</v>
      </c>
    </row>
    <row r="28" spans="2:8" ht="16.5" customHeight="1" x14ac:dyDescent="0.15">
      <c r="B28" s="19"/>
      <c r="C28" s="30" t="s">
        <v>89</v>
      </c>
      <c r="D28" s="24">
        <v>87000</v>
      </c>
      <c r="E28" s="15"/>
      <c r="F28" s="15"/>
      <c r="G28" s="16"/>
      <c r="H28" s="16"/>
    </row>
    <row r="29" spans="2:8" ht="16.5" customHeight="1" x14ac:dyDescent="0.15">
      <c r="B29" s="19"/>
      <c r="C29" s="49" t="s">
        <v>90</v>
      </c>
      <c r="D29" s="25">
        <f>SUM(D23:D28)</f>
        <v>297500</v>
      </c>
      <c r="E29" s="3"/>
      <c r="F29" s="3"/>
      <c r="G29" s="4"/>
      <c r="H29" s="4"/>
    </row>
    <row r="30" spans="2:8" ht="16.5" customHeight="1" x14ac:dyDescent="0.15">
      <c r="B30" s="19"/>
      <c r="D30" s="40" t="s">
        <v>92</v>
      </c>
      <c r="H30" s="104" t="str">
        <f>IF(D29=D44,"〇","×")</f>
        <v>〇</v>
      </c>
    </row>
    <row r="31" spans="2:8" ht="16.5" customHeight="1" x14ac:dyDescent="0.15">
      <c r="B31" s="19"/>
      <c r="C31" s="1" t="s">
        <v>3</v>
      </c>
    </row>
    <row r="32" spans="2:8" ht="24.75" customHeight="1" x14ac:dyDescent="0.15">
      <c r="B32" s="19"/>
      <c r="C32" s="7" t="s">
        <v>12</v>
      </c>
      <c r="D32" s="8" t="s">
        <v>0</v>
      </c>
      <c r="E32" s="9"/>
      <c r="F32" s="18" t="s">
        <v>8</v>
      </c>
      <c r="G32" s="10" t="s">
        <v>10</v>
      </c>
      <c r="H32" s="11" t="s">
        <v>9</v>
      </c>
    </row>
    <row r="33" spans="2:8" ht="16.5" customHeight="1" x14ac:dyDescent="0.15">
      <c r="B33" s="19"/>
      <c r="C33" s="13" t="s">
        <v>42</v>
      </c>
      <c r="D33" s="32">
        <v>120000</v>
      </c>
      <c r="E33" s="15" t="s">
        <v>43</v>
      </c>
      <c r="F33" s="29">
        <v>20000</v>
      </c>
      <c r="G33" s="14" t="s">
        <v>47</v>
      </c>
      <c r="H33" s="16"/>
    </row>
    <row r="34" spans="2:8" ht="16.5" customHeight="1" x14ac:dyDescent="0.15">
      <c r="B34" s="19"/>
      <c r="C34" s="13"/>
      <c r="D34" s="24"/>
      <c r="E34" s="15" t="s">
        <v>1</v>
      </c>
      <c r="F34" s="29">
        <v>100000</v>
      </c>
      <c r="G34" s="14" t="s">
        <v>46</v>
      </c>
      <c r="H34" s="16"/>
    </row>
    <row r="35" spans="2:8" ht="16.5" customHeight="1" x14ac:dyDescent="0.15">
      <c r="B35" s="19"/>
      <c r="C35" s="13" t="s">
        <v>39</v>
      </c>
      <c r="D35" s="24">
        <v>25000</v>
      </c>
      <c r="E35" s="15" t="s">
        <v>44</v>
      </c>
      <c r="F35" s="15"/>
      <c r="G35" s="14" t="s">
        <v>41</v>
      </c>
      <c r="H35" s="16"/>
    </row>
    <row r="36" spans="2:8" ht="16.5" customHeight="1" x14ac:dyDescent="0.15">
      <c r="B36" s="19"/>
      <c r="C36" s="13" t="s">
        <v>85</v>
      </c>
      <c r="D36" s="24">
        <v>85000</v>
      </c>
      <c r="E36" s="15" t="s">
        <v>40</v>
      </c>
      <c r="F36" s="15"/>
      <c r="G36" s="14" t="s">
        <v>45</v>
      </c>
      <c r="H36" s="16"/>
    </row>
    <row r="37" spans="2:8" ht="16.5" customHeight="1" x14ac:dyDescent="0.15">
      <c r="B37" s="19"/>
      <c r="C37" s="13" t="s">
        <v>50</v>
      </c>
      <c r="D37" s="24">
        <v>30000</v>
      </c>
      <c r="E37" s="15" t="s">
        <v>52</v>
      </c>
      <c r="F37" s="15"/>
      <c r="G37" s="14" t="s">
        <v>51</v>
      </c>
      <c r="H37" s="16"/>
    </row>
    <row r="38" spans="2:8" ht="16.5" customHeight="1" x14ac:dyDescent="0.15">
      <c r="B38" s="19"/>
      <c r="C38" s="13" t="s">
        <v>86</v>
      </c>
      <c r="D38" s="24">
        <v>30000</v>
      </c>
      <c r="E38" s="15"/>
      <c r="F38" s="15"/>
      <c r="G38" s="14" t="s">
        <v>53</v>
      </c>
      <c r="H38" s="16"/>
    </row>
    <row r="39" spans="2:8" ht="16.5" customHeight="1" x14ac:dyDescent="0.15">
      <c r="B39" s="19"/>
      <c r="C39" s="53" t="s">
        <v>54</v>
      </c>
      <c r="D39" s="54">
        <v>2500</v>
      </c>
      <c r="E39" s="55" t="s">
        <v>55</v>
      </c>
      <c r="F39" s="55"/>
      <c r="G39" s="66" t="s">
        <v>60</v>
      </c>
      <c r="H39" s="56"/>
    </row>
    <row r="40" spans="2:8" ht="16.5" customHeight="1" x14ac:dyDescent="0.15">
      <c r="B40" s="19"/>
      <c r="C40" s="91" t="s">
        <v>93</v>
      </c>
      <c r="D40" s="97">
        <f>SUM(D33:D39)</f>
        <v>292500</v>
      </c>
      <c r="E40" s="98"/>
      <c r="F40" s="98"/>
      <c r="G40" s="92"/>
      <c r="H40" s="99"/>
    </row>
    <row r="41" spans="2:8" ht="16.5" customHeight="1" x14ac:dyDescent="0.15">
      <c r="B41" s="19"/>
      <c r="C41" s="90" t="s">
        <v>82</v>
      </c>
      <c r="D41" s="94">
        <v>5000</v>
      </c>
      <c r="E41" s="95"/>
      <c r="F41" s="96"/>
      <c r="G41" s="14" t="s">
        <v>96</v>
      </c>
      <c r="H41" s="16"/>
    </row>
    <row r="42" spans="2:8" ht="16.5" customHeight="1" x14ac:dyDescent="0.15">
      <c r="B42" s="19"/>
      <c r="C42" s="93"/>
      <c r="D42" s="54"/>
      <c r="E42" s="53"/>
      <c r="F42" s="55"/>
      <c r="G42" s="66"/>
      <c r="H42" s="66"/>
    </row>
    <row r="43" spans="2:8" ht="16.5" customHeight="1" x14ac:dyDescent="0.15">
      <c r="B43" s="19"/>
      <c r="C43" s="30" t="s">
        <v>94</v>
      </c>
      <c r="D43" s="100">
        <f>SUM(D41:D42)</f>
        <v>5000</v>
      </c>
      <c r="E43" s="15"/>
      <c r="F43" s="15"/>
      <c r="G43" s="89"/>
      <c r="H43" s="16"/>
    </row>
    <row r="44" spans="2:8" ht="16.5" customHeight="1" x14ac:dyDescent="0.15">
      <c r="B44" s="19"/>
      <c r="C44" s="49" t="s">
        <v>91</v>
      </c>
      <c r="D44" s="33">
        <f>SUM(D43,D40)</f>
        <v>297500</v>
      </c>
      <c r="E44" s="3"/>
      <c r="F44" s="3"/>
      <c r="G44" s="2"/>
      <c r="H44" s="4"/>
    </row>
    <row r="45" spans="2:8" ht="16.5" customHeight="1" x14ac:dyDescent="0.15">
      <c r="B45" s="19"/>
      <c r="D45" s="40" t="s">
        <v>83</v>
      </c>
    </row>
    <row r="46" spans="2:8" ht="16.5" customHeight="1" x14ac:dyDescent="0.15">
      <c r="B46" s="19"/>
      <c r="D46" s="45" t="s">
        <v>61</v>
      </c>
    </row>
    <row r="47" spans="2:8" ht="16.5" customHeight="1" x14ac:dyDescent="0.15">
      <c r="B47" s="19">
        <v>6</v>
      </c>
      <c r="C47" s="1" t="s">
        <v>14</v>
      </c>
    </row>
    <row r="48" spans="2:8" ht="16.5" customHeight="1" x14ac:dyDescent="0.15">
      <c r="C48" s="1" t="s">
        <v>15</v>
      </c>
      <c r="E48" s="39" t="s">
        <v>48</v>
      </c>
      <c r="F48" s="1" t="s">
        <v>49</v>
      </c>
    </row>
    <row r="49" spans="2:11" ht="11.25" customHeight="1" x14ac:dyDescent="0.15">
      <c r="C49" s="34"/>
    </row>
    <row r="50" spans="2:11" ht="16.5" customHeight="1" x14ac:dyDescent="0.15">
      <c r="C50" s="1" t="s">
        <v>63</v>
      </c>
      <c r="F50" s="39" t="s">
        <v>48</v>
      </c>
      <c r="G50" s="40" t="s">
        <v>62</v>
      </c>
    </row>
    <row r="51" spans="2:11" ht="16.5" customHeight="1" x14ac:dyDescent="0.15">
      <c r="J51" s="6" t="s">
        <v>71</v>
      </c>
      <c r="K51" s="50">
        <v>0.3</v>
      </c>
    </row>
    <row r="52" spans="2:11" ht="16.5" customHeight="1" thickBot="1" x14ac:dyDescent="0.2">
      <c r="B52" s="1" t="s">
        <v>30</v>
      </c>
      <c r="H52" s="48"/>
    </row>
    <row r="53" spans="2:11" ht="23.25" customHeight="1" thickBot="1" x14ac:dyDescent="0.2">
      <c r="C53" s="26" t="s">
        <v>66</v>
      </c>
      <c r="D53" s="46">
        <f>D44</f>
        <v>297500</v>
      </c>
      <c r="E53" s="26" t="s">
        <v>67</v>
      </c>
      <c r="F53" s="46">
        <f>D40</f>
        <v>292500</v>
      </c>
      <c r="G53" s="44" t="s">
        <v>70</v>
      </c>
      <c r="H53" s="47">
        <f>ROUNDDOWN(F53*K51,-3)</f>
        <v>87000</v>
      </c>
    </row>
    <row r="54" spans="2:11" ht="4.5" customHeight="1" thickBot="1" x14ac:dyDescent="0.2"/>
    <row r="55" spans="2:11" ht="22.5" customHeight="1" thickBot="1" x14ac:dyDescent="0.2">
      <c r="C55" s="44" t="s">
        <v>24</v>
      </c>
      <c r="D55" s="28"/>
      <c r="E55" s="26" t="s">
        <v>26</v>
      </c>
      <c r="F55" s="27"/>
      <c r="G55" s="37" t="s">
        <v>25</v>
      </c>
      <c r="H55" s="28"/>
    </row>
    <row r="56" spans="2:11" ht="4.5" customHeight="1" x14ac:dyDescent="0.15"/>
    <row r="58" spans="2:11" ht="16.5" customHeight="1" x14ac:dyDescent="0.15">
      <c r="B58" s="1" t="s">
        <v>76</v>
      </c>
    </row>
  </sheetData>
  <mergeCells count="8">
    <mergeCell ref="C17:H17"/>
    <mergeCell ref="C18:H18"/>
    <mergeCell ref="E8:G8"/>
    <mergeCell ref="D6:H6"/>
    <mergeCell ref="E9:F9"/>
    <mergeCell ref="D10:D11"/>
    <mergeCell ref="E10:H10"/>
    <mergeCell ref="E11:H11"/>
  </mergeCells>
  <phoneticPr fontId="2"/>
  <pageMargins left="0.39370078740157483" right="0.19685039370078741" top="0.39370078740157483" bottom="0.19685039370078741" header="0.11811023622047245" footer="0.11811023622047245"/>
  <pageSetup paperSize="9" scale="95" orientation="portrait" horizontalDpi="360" verticalDpi="36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様式2</vt:lpstr>
      <vt:lpstr>様式2(申請記載例）</vt:lpstr>
      <vt:lpstr>様式2(報告記載例）</vt:lpstr>
      <vt:lpstr>様式2!Print_Area</vt:lpstr>
      <vt:lpstr>'様式2(申請記載例）'!Print_Area</vt:lpstr>
      <vt:lpstr>'様式2(報告記載例）'!Print_Area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事務局 長崎県文化団体協議会</cp:lastModifiedBy>
  <cp:lastPrinted>2024-07-30T05:45:03Z</cp:lastPrinted>
  <dcterms:created xsi:type="dcterms:W3CDTF">1997-01-08T22:48:59Z</dcterms:created>
  <dcterms:modified xsi:type="dcterms:W3CDTF">2024-07-30T05:47:29Z</dcterms:modified>
</cp:coreProperties>
</file>